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kovacic\Desktop\"/>
    </mc:Choice>
  </mc:AlternateContent>
  <bookViews>
    <workbookView xWindow="0" yWindow="0" windowWidth="28800" windowHeight="12000"/>
  </bookViews>
  <sheets>
    <sheet name="Troškovnik el.radova" sheetId="1" r:id="rId1"/>
  </sheets>
  <definedNames>
    <definedName name="_xlnm.Print_Titles" localSheetId="0">'Troškovnik el.radova'!$1:$5</definedName>
    <definedName name="_xlnm.Print_Area" localSheetId="0">'Troškovnik el.radova'!$A$1:$J$548</definedName>
  </definedNames>
  <calcPr calcId="162913"/>
</workbook>
</file>

<file path=xl/calcChain.xml><?xml version="1.0" encoding="utf-8"?>
<calcChain xmlns="http://schemas.openxmlformats.org/spreadsheetml/2006/main">
  <c r="J512" i="1" l="1"/>
  <c r="J501" i="1"/>
  <c r="J488" i="1"/>
  <c r="J480" i="1"/>
  <c r="J483" i="1" s="1"/>
  <c r="J540" i="1" s="1"/>
  <c r="J468" i="1"/>
  <c r="J471" i="1" s="1"/>
  <c r="J539" i="1" s="1"/>
  <c r="J450" i="1"/>
  <c r="J453" i="1" s="1"/>
  <c r="J538" i="1" s="1"/>
  <c r="J422" i="1"/>
  <c r="J425" i="1" s="1"/>
  <c r="J537" i="1" s="1"/>
  <c r="J408" i="1"/>
  <c r="J405" i="1"/>
  <c r="J404" i="1"/>
  <c r="J403" i="1"/>
  <c r="J402" i="1"/>
  <c r="J401" i="1"/>
  <c r="J383" i="1"/>
  <c r="J377" i="1"/>
  <c r="J371" i="1"/>
  <c r="J365" i="1"/>
  <c r="J360" i="1"/>
  <c r="J354" i="1"/>
  <c r="J348" i="1"/>
  <c r="J335" i="1"/>
  <c r="J334" i="1"/>
  <c r="J333" i="1"/>
  <c r="J319" i="1"/>
  <c r="J322" i="1" s="1"/>
  <c r="J534" i="1" s="1"/>
  <c r="J271" i="1"/>
  <c r="J270" i="1"/>
  <c r="J259" i="1"/>
  <c r="J253" i="1"/>
  <c r="J246" i="1"/>
  <c r="J240" i="1"/>
  <c r="J234" i="1"/>
  <c r="J228" i="1"/>
  <c r="J227" i="1"/>
  <c r="J226" i="1"/>
  <c r="J208" i="1"/>
  <c r="J207" i="1"/>
  <c r="J206" i="1"/>
  <c r="J200" i="1"/>
  <c r="J188" i="1"/>
  <c r="J187" i="1"/>
  <c r="J181" i="1"/>
  <c r="J179" i="1"/>
  <c r="J178" i="1"/>
  <c r="J166" i="1"/>
  <c r="J165" i="1"/>
  <c r="J157" i="1"/>
  <c r="J156" i="1"/>
  <c r="J155" i="1"/>
  <c r="J154" i="1"/>
  <c r="J153" i="1"/>
  <c r="J141" i="1"/>
  <c r="J140" i="1"/>
  <c r="J139" i="1"/>
  <c r="J138" i="1"/>
  <c r="J126" i="1"/>
  <c r="J114" i="1"/>
  <c r="J107" i="1"/>
  <c r="J94" i="1"/>
  <c r="J85" i="1"/>
  <c r="J274" i="1" l="1"/>
  <c r="J533" i="1" s="1"/>
  <c r="J390" i="1"/>
  <c r="J535" i="1" s="1"/>
  <c r="J191" i="1"/>
  <c r="J531" i="1" s="1"/>
  <c r="J211" i="1"/>
  <c r="J532" i="1" s="1"/>
  <c r="J144" i="1"/>
  <c r="J530" i="1" s="1"/>
  <c r="J522" i="1"/>
  <c r="J541" i="1" s="1"/>
  <c r="J413" i="1"/>
  <c r="J536" i="1" s="1"/>
  <c r="I542" i="1" l="1"/>
  <c r="I543" i="1" s="1"/>
  <c r="I544" i="1" s="1"/>
</calcChain>
</file>

<file path=xl/sharedStrings.xml><?xml version="1.0" encoding="utf-8"?>
<sst xmlns="http://schemas.openxmlformats.org/spreadsheetml/2006/main" count="731" uniqueCount="355">
  <si>
    <t>KRIŽNI VIJAK d.o.o.
23000 Zadar, Hrvatskih književnika 31, OIB: 11739222067
email: kriznivijak@gmail.com</t>
  </si>
  <si>
    <t>INVESTITOR:</t>
  </si>
  <si>
    <t>Ministarstvo mora, prometa, infrastrukture RH, Prisavlje 12, 10002 Zagreb</t>
  </si>
  <si>
    <t>5. TROŠKOVNIK ELEKTROTEHNIČKIH RADOVA</t>
  </si>
  <si>
    <t>NARUČITELJ:</t>
  </si>
  <si>
    <t>AXA  d.o.o., Svetog Roka 1/II, 23210  Biograd Na Moru</t>
  </si>
  <si>
    <t>GP-EI-032/2018</t>
  </si>
  <si>
    <t xml:space="preserve">GRAĐEVINA: </t>
  </si>
  <si>
    <t>PREUREĐENJE  POSLOVNOG  PROSTORA LUČKE  ISPOSTAVE BIOGRAD NA MORU (u dijelu prizemlja stambeno-poslovne zgrade)
Na kat. čest. broj: 1200 k.o. Biograd na Moru u Biogradu na Moru</t>
  </si>
  <si>
    <t>Pozicija</t>
  </si>
  <si>
    <t>Jed. mjere</t>
  </si>
  <si>
    <t>Količina</t>
  </si>
  <si>
    <t>Jedinična cijena</t>
  </si>
  <si>
    <t>Ukupni iznos</t>
  </si>
  <si>
    <t>5.</t>
  </si>
  <si>
    <t>TROŠKOVNIK OSTALIH ELEKTROTEHNIČKIH RADOVA</t>
  </si>
  <si>
    <t>SADRŽAJ</t>
  </si>
  <si>
    <t>0.</t>
  </si>
  <si>
    <t>OPĆE NAPOMENE</t>
  </si>
  <si>
    <t>ELEKTROTEHNIČKI I OSTALI PRIPREMNI RADOVI</t>
  </si>
  <si>
    <t>PODRŠKA ELEKTROTEHNIČKIM RADOVIMA OSTALIH STRUKA</t>
  </si>
  <si>
    <t>TRASE ELEKTROTEHNIČKIH INSTALACIJA</t>
  </si>
  <si>
    <t>ELEKTROTEHNIČKE INSTALACIJE I RADOVI</t>
  </si>
  <si>
    <t>ENERGETSKI ORMARI</t>
  </si>
  <si>
    <t>RASVJETA</t>
  </si>
  <si>
    <t>PRIKLJUČNICE I INA ENERGETSKA OPREMA</t>
  </si>
  <si>
    <t>SIGURNOSNA INSTALACIJA I OPREMA</t>
  </si>
  <si>
    <t>EKMI - TELEFONSKA  I RAČUNALNA OPREMA</t>
  </si>
  <si>
    <t>ZAŠTITNA  INSTALACIJA I OPREMA (LPS, radno uzemljenje,...)</t>
  </si>
  <si>
    <t>DODATNA OPREMA</t>
  </si>
  <si>
    <t>ZAVRŠNI  RADOVI  I  ISPITIVANJA</t>
  </si>
  <si>
    <t>TROŠKOVNIK IZRADIO:</t>
  </si>
  <si>
    <t>Pri radu na ponudi treba imati na umu i ne zaboraviti slijedeće:</t>
  </si>
  <si>
    <t xml:space="preserve">Primjeniti najnoviju tj. trenutno važeću zakonsku regulativu (zakone, tehničke propise, norme) kako bi pojedine stavke te građevina u cjelini bili na kraju </t>
  </si>
  <si>
    <t>uporabljivi i tehnički ispravni u skladu sa projektantskim rješenjem. Sastavni dio jedinične cijene.</t>
  </si>
  <si>
    <t>U slučaju ponude po ponuditelju jednakovrijedne, a ne projektom definirane opreme i/ili materijala, za ponuđeno se u tijeku nadmetanja mora to i dokazati. Dokazivanje jednakovrijednosti detaljno opisano u projektu.</t>
  </si>
  <si>
    <t>Po pojektantu se ne smiju uzeti u razmatranje nepotpune i/ili izmijenjene ponude, npr.:</t>
  </si>
  <si>
    <t>• za sve stavke (uključno i one sa više podstavki) koje uz opis imaju navedenu i količinu pojedinih cjelina unutar stavke, mora se uz navedenu količinu dati jedinična cijena, a zasebno i cijena kompleta, ako to stavka tako traži</t>
  </si>
  <si>
    <t>• ponude koje sadrže izmjenjene stavke u pogledu proizvođača i tipa materijala i opreme te izmjene količina.</t>
  </si>
  <si>
    <t>• neipunjene ili samo djelomično ponuđene stavke.</t>
  </si>
  <si>
    <t>OPASKA ZA SVE STAVKE:</t>
  </si>
  <si>
    <t>Svi radovi, ako u stavci i nisu izrijekom navedeni, moraju cjenovno sadržavati i cijenu koja udovoljava kompletnom opisu danih općih uvjeta u troškovniku radova, uz privođenje stavki tj.</t>
  </si>
  <si>
    <t>projektom danih rješanja do pune njihove gotovosti što će biti vidljivo iz njihove funkcionalnosti i tehničke ispravnosti.</t>
  </si>
  <si>
    <t>-</t>
  </si>
  <si>
    <t>Organizacija gradilišta sa ograđivanjem, označavanjem, čuvanjem, osiguranjem gradilišta kod osiguravatelja, gradilišnim priključcima, dokumentacija i kontinuirana ispitivanja gradilišnih instalacija,</t>
  </si>
  <si>
    <t xml:space="preserve">prijevoz materijala, opreme i ljudi, organizacija smještaja ljudi, njihova prehrana, organizacija sanitarnih čvorova, vertikalni i horizontalni transport do i na gradilištu, skladištenje, ... , </t>
  </si>
  <si>
    <t>svi troškovi proizišli iz posjedovanja i rada mehanizacije, alata i sl. (posjedovanje, amortizacija, servisi, energenti,...), vođenje gradilišne dokumentacije</t>
  </si>
  <si>
    <t>Organizacija gradilišta u svezi osiguranja nesmetanog prometa ljudi i vozila: projektna dokumentacija i suglasnosti, označavanja, ograđivanja, oprema i materijali u svezi označavanja,... Za cijelo vrijeme gradnje.</t>
  </si>
  <si>
    <t>Materijali i spojna, izolacijska, pričvrsna oprema, obilježavajuće trake, oznake kabela i priključnica, oznake nužne rasvjete, oznake PP zaklopki, oznake javljača raznih tipova i namjena, ...,</t>
  </si>
  <si>
    <t>radova i radnji opisanih u projektnoj dokumentaciji i u Generalnoj napomeni uz troškovnik, koji se moraju provesti kako bi se stavka dovela do funkcionalne, a  građevina do uporabne gotovosti.</t>
  </si>
  <si>
    <t>Komunikacija i koordiniranost te troškovi u svezi rada javnopravnih tijela.</t>
  </si>
  <si>
    <t>Provedba mjera zaštite na radu i zaštite od požara.</t>
  </si>
  <si>
    <t>Provedba svih projektantskih tehničkih smjernica izvedbe te provedba svih proizvođačkih smjernica ugradbe,..., sve do održavanja i primopredaje za sve uporabljene materijale i opremu.</t>
  </si>
  <si>
    <t>Prije narudžbe opreme i materijala ista se predhodno mora nominirati nadzornom inženjeru sa svim njenim dokazima kvalitete. Po prihvačanju nominirane opreme i materijala ista se može nabavljati i dopremiti na gradilište.</t>
  </si>
  <si>
    <t>Sve stavke po njihovoj izvedbi moraju biti tehnički ispravne i uporabljive te ako u stavci i nije naveden npr. spojni materijal isti se podrazumijeva, to se mora ukalkulirati u jediničnu cijenu i izvesti, jer je samo tako stavka funkcionalna.</t>
  </si>
  <si>
    <t>Prije ugradbe opreme i materijala potrebno je provesti pripremu na licu mjesta (npr označavanje kabel trasa, označavanje mikrolokacija opreme,...). Nakon prihvačanja po nadzornom inženjeru može se pristupiti ugradbi opreme i materijala.</t>
  </si>
  <si>
    <t>Zaštita svih predmeta (npr. namještaj) u prostoriji prije početka radova, zaštitnim krutim PVC folijama. PVC folijom prekriti u veličini preko 0,5m na krajevima kako se prašina nebi mogla "zavlačiti" i pričvrstiti je krep trakom za podnu foliju.</t>
  </si>
  <si>
    <t>Rad na visini.</t>
  </si>
  <si>
    <t>Rad pod naponom.</t>
  </si>
  <si>
    <t>Svakodnevno čišćenje gradilišta</t>
  </si>
  <si>
    <t>Svakodnevno sortiranje otpada sa odvozom na deponij i ishođenom  potvrdom o deponiranju.</t>
  </si>
  <si>
    <t>Sortiranje viška opreme i materijala nastao tijekom demontiranja. Kod postojeće demontirane opreme i materijala potrebno dobiti pismenu suglasnost Investitora na odvoz ili pismenu provedbu primopredaje.</t>
  </si>
  <si>
    <t>Sortiranje viška opreme i materijala nastao tijekom izvođenja. Odvoz na skladište izvođača tj. na skladište Investitora u slučaju da je plačen uz predhodni primopredajni zapisnik.</t>
  </si>
  <si>
    <t>Rad u neradnim danima, te noćni rad.</t>
  </si>
  <si>
    <t/>
  </si>
  <si>
    <t>Pregled mjesta izgradnje i uvođenje izvoditelja u posao.</t>
  </si>
  <si>
    <t>Pregled mjesta izgradnje organizirati i provesti sa svim sudionicima izgradnje (i investitorom po potrebi).</t>
  </si>
  <si>
    <t>Tijekom pregleda mjesta izgradnje utvrditi da li je gradilište oslobođeno od ljudi i dobara, da li je spremno za njegovo preuzimanje od strane izvoditelja.</t>
  </si>
  <si>
    <t>Usporedbom projektne dokumentacije sa zatečenim stanjem utvrditi sve možebitne nepravilnosti i neusklađenosti, a poglavito sve one koje mogu produljiti rok izgradnje i/ili promijeniti ugovorni iznos.</t>
  </si>
  <si>
    <t>Sa nadzornim inženjerom sve opaske unijeti u gradilišnu dokumentaciju.</t>
  </si>
  <si>
    <t>Sa nadzornim inženjerom utvrditi način daljnjeg rada, a u slučaju odstupanja projektne dokumentacije od zatečenog stanja, popisati slijed mjera kojima će se to hitno rješavati.</t>
  </si>
  <si>
    <t>Prva mjera je izvješćivanje projektanta i traženje njegovog mišljenja. Sve izmjene projektantskog rješenja i ugovornog troškovnika provodi projektant.</t>
  </si>
  <si>
    <t>Druga mjera je utvrđivanje utjecaja tih razlika na ugovorene radove tj. da li će se prekinuti radovi ili će isti biti nastavljeni.</t>
  </si>
  <si>
    <t>Uvođenje izvoditelja u posao, ako se obostrano slože. U slučaju da se izvoditelj ne uvede u posao mora se napisati zapisnik sa očevida koji svi sudionici moraju potpisati.</t>
  </si>
  <si>
    <t>Stavka je obvezujuća i osnova za ostale stavke.</t>
  </si>
  <si>
    <t>kompl.</t>
  </si>
  <si>
    <t>Organiziranje očevida mjesta gradnje sa predstavnicima javnopravnih tijela i sudionika u gradnji.</t>
  </si>
  <si>
    <t>Sva javnopravna tijela pismeno kontaktirati te u dogovoreno vrijeme sa njima i sudionicima gradnje provesti očevid na licu mjesta.</t>
  </si>
  <si>
    <t>Tijekom očevida sa predstavnicima javnopravnih tijela trajno i vidljivo označiti sve njihove uzemne instalacije, križanja i susrete sa drugim instalacijama.</t>
  </si>
  <si>
    <t>Sa predstavnicima javnopravnih tijela i nadzornim inženjerom prokomentirati projektiranu novu trasu u odnosu na označene postojeće instalacije i definirati daljnje obveze izvoditelja prema javnopravnim tijelima.</t>
  </si>
  <si>
    <t>Oznake na terenu moraju biti postojane do primopredaje gradilišta.</t>
  </si>
  <si>
    <t>Sve ucrtati, verificirati u postojećoj dokumentaciji.</t>
  </si>
  <si>
    <t>Gradilišne obveze</t>
  </si>
  <si>
    <t>Nazočnost i provedba dogovora sa koordinacija između investitora i javnopravnih tijela.</t>
  </si>
  <si>
    <t>Npr. oko potrebnih radova na priključnim ormarima/brojilima (ispunjavanje formulara, koordinacije, zahtjeva za isključenje/uključenje, montažu/demontažu, puštanje u rad i sl.., prijave gradilišta i sl..</t>
  </si>
  <si>
    <t>Na priključnim EE ormarima (radovi na priključku, brojilu,...) izvode samo za to ovlaštene osobe od nadležnog HEP ODS-a, te njihove troškove snosi investitor (izmještanje brojila, demontaža, montaža plombi,...).</t>
  </si>
  <si>
    <t>U cijeni uključene i sve koordinacije i provedba obveza sa gradilišnih koordinacija, a koje nisu predmet ostalih stavki.</t>
  </si>
  <si>
    <t>Izrada plana gradilišta, prometne i ine regulacije sa osiguranjem neometanog prometa ljudi i vozila za cijelo vrijeme trajanja izvedbe.</t>
  </si>
  <si>
    <t xml:space="preserve">Izrada terminskog(ih) plana(ova), izrada plana rada prema pojedinima fazama iz terminskog plana u pogledu rada, broja ljudi i nj. stručne spreme, opreme, materijala, oruđa za rad, zaštite na radu,... </t>
  </si>
  <si>
    <t>Sastavni dio su i ostali planovi i elaborati kao što je to npr. provedba zaštite na radu,...</t>
  </si>
  <si>
    <t>Organizacija gradilišta u skladu sa zakonskom regulativom i izrađenom projektnom i inom dokumentacijom.</t>
  </si>
  <si>
    <t>Sva dokumentacija mora biti ovjerena po odgovornim osobama.</t>
  </si>
  <si>
    <t>Ispitivanje: postojećih EKI kabela</t>
  </si>
  <si>
    <t>- dovodni - priključni kabel do priključne točke građevine</t>
  </si>
  <si>
    <t>- od priključne točke građevine do HD ormara stambenih i/ili poslovnih jedinica</t>
  </si>
  <si>
    <t>Pregled i dogovor izvesti direktno sa projektantom ili nadzornim inženjerom za elektrotehničke instalacije.</t>
  </si>
  <si>
    <t xml:space="preserve">Ispitivanje: GLAVNI ENERGETSKI RAZVOD </t>
  </si>
  <si>
    <t>Ispitivanje postojećih energetskih kabela:</t>
  </si>
  <si>
    <t>- dovodni - priključni kabel do OMM;</t>
  </si>
  <si>
    <t>Ispitivanjem utvrditi za svaki pojedini kabelski izvod:</t>
  </si>
  <si>
    <t>- nazivne vrijednosti elektroenergetske instalacije
  (tip napojnog kabela, broj vodiča i nazivni presjek)</t>
  </si>
  <si>
    <t>- otpor petlje</t>
  </si>
  <si>
    <t>- otpor izolacije</t>
  </si>
  <si>
    <t>- strujnim kliještima utvrditi vršna (uključenjem svih trošila) strujna opterečenja te naponske razine.</t>
  </si>
  <si>
    <t>Demontiranje elektrotehničke opreme i materijala.</t>
  </si>
  <si>
    <t>Demontiranje provoditi na način da se ista što manje devastira.</t>
  </si>
  <si>
    <t>Demontiranu opremu po demontiranju popisati i nakon svakog radnog dana predati je zapisnički investitoru na daljnje skladištenje.</t>
  </si>
  <si>
    <t>U slučaju da investitor ne želi da je preuzme i nadalje mora potpisati zapisnik u kome je to izrijekom navodi te obvezatno upisuje i razlog zašto to ne želi.</t>
  </si>
  <si>
    <t>Izvoditelj u skladu sa zapisnikom postupa te opremu može privremeno kod sebe skladištiti pri čemu se mora pismeno dogovoriti sa investitorom oko mogućih događaja kao što su daljnja oštećenja, otuđenja i sl..</t>
  </si>
  <si>
    <t>Izvoditelj u slučaju prihvačanja privremenog skladištenja za to mora imati propisane uvjete.</t>
  </si>
  <si>
    <t>Izvoditelj u slučaju dogovora da se oprema deponira, mora dostaviti potvrdu o deponiranju.</t>
  </si>
  <si>
    <t>Elektrotehničke instalacije se u slučaju polaganja u cijevima, na kebelskim policama, u PVC i inim cijevima i sl., izvlači iz njih, a kod uzidnog polaganja samo ako je to tehnološki moguće uz ostale planirane radove.</t>
  </si>
  <si>
    <t>Nedemontirane instalacije se obvezatno galvanski izoliraju na način da se rastavna mjesta međusobno električno povežu i onda provede kompletno izoliranje takvog spoja.</t>
  </si>
  <si>
    <t>Oprema i materijal:</t>
  </si>
  <si>
    <t>- elektro ormari</t>
  </si>
  <si>
    <t>-  rasvjetne armature različitih tipova
   (nadgradne, vislice, zidne,...)</t>
  </si>
  <si>
    <t>- prekidači rasvjete</t>
  </si>
  <si>
    <t>- priključna mjesta neovisno o broju i tipu pojedinačnih priključnica</t>
  </si>
  <si>
    <t>Građevinski radovi</t>
  </si>
  <si>
    <t>Dubljenje zidova/stropova uz predhodnu pripremu i označavanje trasa za potrebe polaganja instalacionih cijevi.</t>
  </si>
  <si>
    <t>Nakon pripreme zidova sa označavanjem neophodno je oznake zaprimiti po nadzornom inženjeru.</t>
  </si>
  <si>
    <t>Zidovi/stropovi: tip zida/stropa utvrditi na licu mjesta</t>
  </si>
  <si>
    <t>- za PVC cijevi : Ø25</t>
  </si>
  <si>
    <t>m</t>
  </si>
  <si>
    <t>- za PVC cijevi : Ø25 x2</t>
  </si>
  <si>
    <t>- za PVC cijevi : Ø25 x3</t>
  </si>
  <si>
    <t>- za PVC cijevi : Ø25 x4</t>
  </si>
  <si>
    <t>- 150x40 mm</t>
  </si>
  <si>
    <t>Dubljenje zidova uz predhodnu pripremu i označavanje mikrolokacije ugradbe opreme.</t>
  </si>
  <si>
    <t>Prodor provoditi u skladu sa tipom materijala primjenom specijaliziranog alata, npr vibracione bušilice, bušilice sa krunom, dijamantno bušenje, ... ili ručnim preslaganjem kamena.</t>
  </si>
  <si>
    <t>Obrube građevinski obraditi u skladu sa nastalom štetom npr. sa armaturnom mrežicom do razine gletanja.</t>
  </si>
  <si>
    <t>Konačnu dimenziju ormara uskladiti sa radioničkim nacrtima.</t>
  </si>
  <si>
    <t>Tip zidova i/ili stropova utvrditi na licu mjesta:</t>
  </si>
  <si>
    <t>- za elektrotehničke ormare i kutije dim. do 0,75m2 i
   dubine do 200mm</t>
  </si>
  <si>
    <t>- za instalacijske kutije ɸ60; komplet za građevinu</t>
  </si>
  <si>
    <t>Izrada proboja uz predhodnu pripremu i označavanje mikrolokacije za potrebe polaganja instalacionih cijevi.</t>
  </si>
  <si>
    <t>Nakon pripreme sa označavanjem mikrolokacije, neophodno je istu zaprimiti po nadzornom inženjeru.</t>
  </si>
  <si>
    <t>Obrada prodora bez protupožarnih zahtjeva:</t>
  </si>
  <si>
    <t xml:space="preserve">Poslije izrade proboja, unutar njega položiti krutu elektroinstalacijsku cijev  visoke mehaničke otpornosti (1250N/5cm) fiksirajući je primjenjujući cementnu žbuku. </t>
  </si>
  <si>
    <t xml:space="preserve">Cijev mora biti bez halogena, nepodržavati gorenje. </t>
  </si>
  <si>
    <t>Poslije polaganja elektroinstalacijskih cijevi i kabela u njoj, nepopunjeni prostor položene cijevi po cijeloj dužini zatvoriti instalacionom jednokomponentnom pištoljskom poliuretanskom</t>
  </si>
  <si>
    <t>pjenom (PU) s ozonskim neutralnim pogonskim plinom za montažu i brtvljenje.</t>
  </si>
  <si>
    <t>Tip zidova i/ili stropova utvrditi na licu mjesta: od 25 do 50 cm:</t>
  </si>
  <si>
    <t>- Ø25</t>
  </si>
  <si>
    <t>- Ø40</t>
  </si>
  <si>
    <t>Izrada foto dokumentacije svih faza izgradnje (štemanje, polaganje cijevi/kabela u okolišu,... tj. izrada kabel trasa, izrada spojnica, ...).</t>
  </si>
  <si>
    <t xml:space="preserve">Dokumentacija mora biti provedena na način da se vide karakteristične mjere (npr. dimenzije kabel trasa, EE trasa, PVC trasa, izvedba uzemljenja i povezivanje metalnih masa i sl...) </t>
  </si>
  <si>
    <t>koje se neće vidjeti ili biti naknadno dostupne u tijeku primopredaje i tehničkog pregleda.</t>
  </si>
  <si>
    <t>Dokumentaciju izraditi u tri jednakovrijedna kompleta i predati  nadzornom inženjeru, investitoru u gradilišnu dokumentaciju i za svoje potrebe.</t>
  </si>
  <si>
    <t>Građevinska krpanje izdubljenih zidova i stropova nakon polaganja elektroinstalacijskih PVC cijevi i/ili kabela te ostalih gređevinskih oštečenja nastalih tijekom radova, primjenom armaturne mrežice i materijala na bazi cementa do razine bojanja.</t>
  </si>
  <si>
    <t>- za sva dubljenja i izrade utora i prodora</t>
  </si>
  <si>
    <t>- za sva oštečenja, obrube i sl.</t>
  </si>
  <si>
    <t xml:space="preserve">Elektroinstalacione PVC rebraste cijevi za potrebe unutarnjeg razvoda, </t>
  </si>
  <si>
    <t>Cijev je sa uvučenom žicom, namjenjena polaganju pod žbuku, u gips kartonskim pregradama, na kabel trase i sl., samovračajuća, bez halogena, za 750N opterečenje na tlak, 2J otpor na udarac, od -5°C÷+60°C, nepodržava gorenje.</t>
  </si>
  <si>
    <t>Komplet sa svom potrebnom spojnom i inom opremom npr. prolazne i krajnje kutije, istog proizvođača do pune funkcionalnosti.</t>
  </si>
  <si>
    <t>DOBAVA i UGRADBA:</t>
  </si>
  <si>
    <t xml:space="preserve">- PVC cijevi : Ø25 </t>
  </si>
  <si>
    <t>Instalaciona PVC kutija za prolaz kabela</t>
  </si>
  <si>
    <t>Nakon označavanja mikrolokacija, neophodno je iste zaprimiti po nadzornom inženjeru.</t>
  </si>
  <si>
    <t>Komplet sa dodatnom opremom i materijalima. Npr. privremenim poklopcima prije žbukanja, trajnim poklopcima nakon spajanja vodiča.</t>
  </si>
  <si>
    <t>- uzidna : Ø60</t>
  </si>
  <si>
    <t xml:space="preserve">- uzidna : 150x150mm sa 3p+N+PE rednim stezaljkama do 4mm2  </t>
  </si>
  <si>
    <t xml:space="preserve">- uzidna : min. 138x169x70mm  </t>
  </si>
  <si>
    <t>Kabel 06/1 kV duž projektiranih trasa.</t>
  </si>
  <si>
    <t>Ugradbu kabela provoditi pridržavajući su uputa danih u projektu (tekstualni i nacrtni), uputa proizvođača te normativnih uputa.</t>
  </si>
  <si>
    <t xml:space="preserve">Npr.: </t>
  </si>
  <si>
    <t>...</t>
  </si>
  <si>
    <t>Oznake vodiča kabela uskladiti sa HRN normom i sustavom zaštite pri čemu se kon TN-S obvezatno uporabljuje zaštitni vodič, oznaka -J, a kod TN-C bez zaštitnog vodiča i oznake -O.</t>
  </si>
  <si>
    <t>Prije dobave i ugradbe potrebno je:
- kabele nominirati nadzornom inženjeru
- provesti pripremu za polaganje i trasiranje na licu mjesta, 
- provesti konačnu izmjeru prije narudžbe količina
a sve predhodno prihvaćeno po nadzornom inženjeru.</t>
  </si>
  <si>
    <t xml:space="preserve">U cijenu uračunati i svu dodatnu opremu i materijale neophodne za ugradbu, npr. spojnu i pričvrsnu opremu za potrebe učvrščenja na PK trase, OG  obujmice, PVC odstojnike u zemljanom kanalu i sl.. </t>
  </si>
  <si>
    <t>NYM-J, prije PP (PGP) : sa zaštitnim vodom</t>
  </si>
  <si>
    <t>2x1,5mm2</t>
  </si>
  <si>
    <t>3x1,5mm2</t>
  </si>
  <si>
    <t>3x2,5mm2</t>
  </si>
  <si>
    <t>Izvedba priključka vanjske klima jedinice.</t>
  </si>
  <si>
    <t>Kabelski priključak kabelom tipa NYM-J 3x2,5(4)mm2 sa završnom nazidnom kutijom u IP55 zaštiti sa 1p+N+PE sabirnicom i 2x uvodnica kabela.</t>
  </si>
  <si>
    <t>Spajanje strojarske opreme ne provodi električar već za to ovlaštena osoba-automatičar ispred isporučitelja opreme-serviser.</t>
  </si>
  <si>
    <t>Konačnu mikrolokaciju uskladiti sa strojarskom izvedbom.</t>
  </si>
  <si>
    <t>Dobava, ugradba i spajanje.</t>
  </si>
  <si>
    <t>Izvedba priključka kombi bojlera - grijalice vode.</t>
  </si>
  <si>
    <t>Kabelski priključak kabelom tipa NYM-J 3x2,5mm2 sa PVC uzidnom cijevi Ø25 i završnom uzidnom kutijom Ø60.</t>
  </si>
  <si>
    <t>Izvedba raznih stalnih priključaka (za potrebe energetskih instalacija, te za potrebe EE strojarskih instalacija).</t>
  </si>
  <si>
    <t>Kabelski priključak kabelom sa PVC uzidnom cijevi Ø25 i završnom uzidnom kutijom sa poklopcem.</t>
  </si>
  <si>
    <t>Komplet sa 1p/3p+N+PE sabrinim blokom.</t>
  </si>
  <si>
    <t>Izvedba priključka kupaonskog/WC ventilatora.</t>
  </si>
  <si>
    <t>Kabelski priključak kabelom tipa 4x1,5mm2 (faza sa rasvjetnog tijela+direktna faza+N+PE) sa PVC uzidnom cijevi Ø25 i završnom uzidnom kutijom Ø60.</t>
  </si>
  <si>
    <t>Izbor ventilatora i njegova ugradba su predmet strojarstva.</t>
  </si>
  <si>
    <t>Dobava, ugradba.</t>
  </si>
  <si>
    <t>Izvedba priključka reklame.</t>
  </si>
  <si>
    <t>Kabelski priključak kabelom tipa NYM-J 3x2,5(4)mm2 sa PVC uzidnom cijevi Ø25 i završnom kutijom IP55 sa 1p+N+PE sabirnicom.</t>
  </si>
  <si>
    <t>Izbor reklame nije predmet ovog projekta već samo spajanje iste.</t>
  </si>
  <si>
    <t>EKI - LAN kabel i COAX</t>
  </si>
  <si>
    <t>Prije dobave i ugradbe potrebno je:
- kabele nominirati nadzornom inženjeru
- provesti pripremu za polaganje, trasiranje na licu mjesta,
- provesti konačnu izmjeru prije narudžbe količina 
a sve predhodno prihvaćeno po nadzornom inženjeru.</t>
  </si>
  <si>
    <t xml:space="preserve">U cijenu uračunati i svu dodatnu opremu i materijale neophodnu za ugradbu npr. spojnu i pričvrsnu opremu za potrebe učvrščenja na PK trase, OG  obujmice i sl.; </t>
  </si>
  <si>
    <t xml:space="preserve">spojna oprema u uslučaju jedinstvene trase dužine veće od proizvodne dužine kabela na bubnju; završnu spojnu opreme za priključak na opremu. </t>
  </si>
  <si>
    <t>Optički kabel multimodni U-DQ(ZN)BH 1000N 1x4 nitni, OM3, 50/125μm</t>
  </si>
  <si>
    <t>Elektroenergetski priključni razvodno-mjerni ormar 
(GPRMO)</t>
  </si>
  <si>
    <t>Ormar je namjenjen priključku, mjerenju i glavnom razvodu,te razvodu energije dijela zgrade - lučke ispostave u prizemlju. Sastoji se od dva ormara (međusobno povezana), jedan za HEP-ODS opremu, drugi za razvodni dio.</t>
  </si>
  <si>
    <t>Prvi ormar (metalni, p/ž montaža) ZA BROJILO/pripadna oprema, minimalnih ugradnih dimenzija:
410/735/180mm (šxvxd)</t>
  </si>
  <si>
    <t>Ormar je u IP54, opremljen je u cijelosti, sa stranicama, poklopcima opreme, unutarnjim pregradama, montažnim pločama za opremu, demontažnim držačima, sabirničkim razvodom, ručicom za otvaranje, bravicom sa ključem,...</t>
  </si>
  <si>
    <t>Drugi ormar (metalni, p/ž montaža) razvodni dio/pripadna oprema, minimalnih ugradnih dimenzija:
610/735/180mm (šxvxd)</t>
  </si>
  <si>
    <t>Oba ormara komplet sa nosačima, montažnom pločom, potrebnim DIN šinama, elzet bravicom, potrebnim poklopcima opreme...te ostalom potrebnom opremom za dovođenje do pune funkcionalnosti ..</t>
  </si>
  <si>
    <t>- PRVO JE OBVEZAN DOGOVOR SA NADLEŽNIM HEP ODSom SA RIJEŠAVANJEM NAČINA I SLIJEDA RADOVA POTREBNIH ZA PREMJEŠTANJE POSTOJEĆEG BROJILA U NOVOPROJEKTIRANI ORMAR</t>
  </si>
  <si>
    <t>Ugradbu provoditi pridržavajući su uputa danih u projektu (tekstualni i nacrtni), uputa proizvođača te normativnih uputa do njene pune funkcionalne uporabljivosti.</t>
  </si>
  <si>
    <t>Prije dobave, ugradbe i elektrotehničkog spajanja potrebno je:</t>
  </si>
  <si>
    <t>- dostaviti radioničke nacrte na ovjeru nadzornom inženjeru i
  projektantu (iz izvedbene dokumentacije usaglašeno sa stvarno
  izvedenim radovima)</t>
  </si>
  <si>
    <t>- oprema mora biti nominirana po nadzornom inženjeru
- provesti pripremu za ugradbu, trasiranje mikrolokacije na licu
  mjesta</t>
  </si>
  <si>
    <t>Oprema i izvedba prema jednopolnoj shemi pri čemu odabir opreme  mora biti sastavljena od tipskih cjelina - proizvoda uključno i Cu sabirnice.
Ugradba i spajanje provodi se u skladu sa uputamna proizvođača i danih uputa iz projekta.</t>
  </si>
  <si>
    <t>U cijenu uračunati i svu dodatnu opremu i materijale neophodnu za ugradbu i stavljanje u uporabnu funkciju npr. spojnu, vijčanu i pričvrsnu opremu za potrebe učvrščenja; spojnu i inu elektrotehničku opremu kao što su redne stezaljke i sl. .</t>
  </si>
  <si>
    <t>Oprema ormar 1.:</t>
  </si>
  <si>
    <t>- mjesto i opremu predviđenu za 1x OMM, 1x uklopni sat</t>
  </si>
  <si>
    <t>kom</t>
  </si>
  <si>
    <t>- mjesto i opremu za ugradbu PK100 očitačke kutije
  za daljinsko očitanje</t>
  </si>
  <si>
    <t>Sve radove na HEP ODS dijelu ISKLJUČIVO obavljaju za to ovlašteni predstavnici lokalnog distributera.</t>
  </si>
  <si>
    <t>Oprema ormar 2.:</t>
  </si>
  <si>
    <t xml:space="preserve">- 3p prekidač 25kA 25A/C </t>
  </si>
  <si>
    <t>- 3p+NPE katodni odvodnik prenapona
   tip 1+2; Iimp=50kA (10/350 µs), Imax=50kA (8/20 µs)
   Up &lt;1,3kV</t>
  </si>
  <si>
    <t>- 3p prekidač 25kA 63A/C
   +okidač</t>
  </si>
  <si>
    <t>- 1p prekidač iC60N 2A/B</t>
  </si>
  <si>
    <t>- 1p prekidač iC60N 6A/B</t>
  </si>
  <si>
    <t>- signalna svjetiljka (zelena) ugradnja na DIN šinu</t>
  </si>
  <si>
    <t>- 4p strujna zaštitna skolpka 25A, 30mA/F (Asi)</t>
  </si>
  <si>
    <t>- 1p prekidač iC60N 10A/B</t>
  </si>
  <si>
    <t>- 1p prekidač iC60N 16A/B</t>
  </si>
  <si>
    <t>- 1p prekidač iC60N 20A/C</t>
  </si>
  <si>
    <t>- 1p 16/20A sklopnik</t>
  </si>
  <si>
    <t>- grebenasta sklopka 1p 10A,
  1-0-2 ugradnja na DIN šinu ormara</t>
  </si>
  <si>
    <t xml:space="preserve">- standardna svjetlosna sklopka 1÷100000 lux-a
   sa IP65 fotoelektričnom ćelijom </t>
  </si>
  <si>
    <t>- vremenska sklopka-uklopni sat 16A, 28 programa</t>
  </si>
  <si>
    <t>- mjesto ugradbe limitatora</t>
  </si>
  <si>
    <t>- komplet sa ostalom potrebnom opremom: 
   DIN šine i ine napojne
   sabirnice, zaštite na krajevima sabirnica, tuljci,
   redne izlazne stezaljke (L1, L2, L3, N, PE, kabelski
   kanali, vezice, kompletirane oznake, zaštitni pokrovi 
   sa oznakama,..)</t>
  </si>
  <si>
    <t>Ormar mora uz to imati:
- opomenske tablice
- natpisi na vratima 
  (ime ormara, oznake opasnosti, primjenjen sustav zaštite)
- natpisi na svim sklopnim i inim elementima u ormaru
Napomena: natpisi izrađeni od PVC pločica sa trajno ugraviranim napisima.</t>
  </si>
  <si>
    <t>- trajne natpise na pločicama vezanim na svim dovodnim i 
  odvodnimi kabelima (tip kabela te ime druge priključne točke)
- PVC džep za jednopolnu shemu ormara i shemu razvoda
  koje moraju biti plastificirane i uvezane u neki od PVC 
  sustava uveza.</t>
  </si>
  <si>
    <t>- ispitni list koji se sastoji od minimalno:
  protokola pregleda sa ispitivanjem; popis opreme; ovjerena
  jednopolna shema, fotografija nakon opremanja sa i bez
  poklopca i sa zatvorenim vratima</t>
  </si>
  <si>
    <t>Konačnu mikrolokaciju uskladiti na licu mjesta.</t>
  </si>
  <si>
    <t>UKUPNO ORMAR</t>
  </si>
  <si>
    <t xml:space="preserve">Modularna oprema instalacionih rasvjetnih sklopki 16/20A, 250 V, 50 Hz, u bijeloj boji, sa PP okvirom u bijeloj boji. </t>
  </si>
  <si>
    <t>U cijenu uračunati svu opremu (kutiju, nosač, okvir i instalacione sklopke) i materijale istog proizvođača neophodnu za ugradbu i stavljanje u uporabnu funkciju u skladu sa projektom.</t>
  </si>
  <si>
    <t>Ugradbu i spajanje provoditi u skladu sa uputama proizvođača i uputa iz projektne dokumentacije.</t>
  </si>
  <si>
    <t>Ugradba na visinu 1,1 (m) od poda osim ako u dokumentaciji nije drugačije navedeno.</t>
  </si>
  <si>
    <t>uzidna ugradba</t>
  </si>
  <si>
    <t>- modul "dva" sa 1x obična (modul-2)</t>
  </si>
  <si>
    <t>- modul "dva" sa 2x obična sa LED tinjalicom (modul-1)</t>
  </si>
  <si>
    <t>- modul "tri" sa 3x obična sa LED tinjalicom (modul-1)</t>
  </si>
  <si>
    <t>RASVJETNE ARMATURE</t>
  </si>
  <si>
    <t>U cijenu uračunati svu opremu (npr. Izvori svjetla, predspojne naprave - elektronske (dimabilne ako je to posebno navedeno), ovjesnu tj. ugradbenu opremu, ...) i materijale neophodne za ugradbu i stavljanje u uporabnu funkciju u skladu sa projektom.</t>
  </si>
  <si>
    <t>Kriterij za ocjenu jednakovrijednosti SVIH RASVJETNIH ARMATURA:</t>
  </si>
  <si>
    <t>Dostava dokumentacije koja potvrđuje jednakovrijednost, a to je: Usporedna tablica projektirane i ponudbene opreme sa prikazom svih tehničkih karakteristika. Razlikovni podaci moraju biti naglašeni i obrazloženi.</t>
  </si>
  <si>
    <t>Uz elektrotehničke i svjetlotehničke karakteristike bitni kriteriji su i  materijal izrade (dozvoljena dimenzijska odstupanja do +/- 1%), oblikovnost, način ugradbe te svjetlotehničko ponašanje na mjestu ugradbe što se dokazuje izračunom.</t>
  </si>
  <si>
    <t xml:space="preserve">Razlikovni svjetlotehnički izračun sa tabelarnim usporednim prikazom mora jasno prikazati Esr, uo, UGRL, Ra, predspojne naprave, vijek trajanja izvora svjetla, te stupanj mehaničke zaštite. </t>
  </si>
  <si>
    <t>Na svu opremu ponuđač mora dati jamstvo u roku od najmanje 2 godine.
Dokazi se prilažu prilikom predaje ponude, inače se ne smije ponudbena oprema uzeti u razmatranje.</t>
  </si>
  <si>
    <t>U cijenu uračunati da mjesta ugradbe grla/budućih rasvjetnih armatura treba završiti sa ɸ60 kutijom.</t>
  </si>
  <si>
    <t>Ugradbu i spajanje provoditi u skladu sa uputama proizvođača i uputa iz projektne dokumentacije.
NAPOMENA:
Unutar kupaonica (prostorija sa kadom, tušem,..) min. IP44.</t>
  </si>
  <si>
    <t>LUČKA ISPOSTAVA</t>
  </si>
  <si>
    <t xml:space="preserve">nadgradna svjetiljka difuzne svjetlosne distribucije. Kućište izrađeno od lijevanog aluminnija. Opalni difuzor izrađen od PMMA debljine 6mm s laserskim svilotiskom. Dimenzije svjetiljke: 224x224x40mm. </t>
  </si>
  <si>
    <t>Maksimalna ukupna snaga sustava 18W, 1350lm/4000K, CRI80. LED konverter integriran unutar svjetiljke. 25.000h (L70B50). Stupanj mehaničke zaštite IP40IK07</t>
  </si>
  <si>
    <t>Proizvođač "fosnova", Slim Lex 5 LED 18W 4000K IP40IK0, cod.22169411-00.
Komplet sa svom potrebnom opremom, materijalima i spajanjima do pune uporabljivosti.</t>
  </si>
  <si>
    <t xml:space="preserve">Ili jednako vrijedno:
____________________________________________________
</t>
  </si>
  <si>
    <t>Kriterij za ocjenu jednakovrijednosti:</t>
  </si>
  <si>
    <t>Materijal izrade, boja, svjetlosni tok, način/tip ugradbe, širina svjetlosnog snopa, boja svjetla, životni vijek, IP/IK zaštita, UGR, CRI.</t>
  </si>
  <si>
    <t xml:space="preserve">nadgradna rasvjetna armatura LED panel (kučište aluminijsko, dupli  parabolic raster Al, 99,99), dimezije: 1480x210x50mm, 3254lm/4000K, IP20/IK07, CRI 80, UGR&lt;19, 50000 sati (L80B20), </t>
  </si>
  <si>
    <t>faktor snage: ≥ 0.95, trenutno paljenje bez treperenja, bijele boje</t>
  </si>
  <si>
    <t>Proizvođač "disano", tip 3877 Chanenel, cod. 145172-00.
Komplet sa svom potrebnom opremom, materijalima i spajanjima do pune uporabljivosti.</t>
  </si>
  <si>
    <t>nadgradna rasvjetna armatura LED panel (difuzor opalni,  unutarnji raster PMMA) 34W, 1202x302x48mm, 3675lm/4000K, IP40/IK05, CRI 83, UGR&lt;19, 50000 sati (L80B20), faktor snage: ≥ 0.95, trenutno paljenje bez treperenja, bijele boje</t>
  </si>
  <si>
    <t>Proizvođač "fosnova", tip Eco pannello luminoso R2, cod. 22185910-00.
Komplet sa svom potrebnom opremom, materijalima i spajanjima do pune uporabljivosti.</t>
  </si>
  <si>
    <t xml:space="preserve">nadgradna vanjska rasvjetna armatura LED (tehnopolimerno kučište, silikonska brtva, protuprovalni nehrđajući vijci, difuzor tehnopolimer opalni 960°) 16W, </t>
  </si>
  <si>
    <t>dimezije: ø320x84,5mm, 1292lm/4000K, IP65/IK10, CRI 80, 60000 sati (L80B10), faktor snage: ≥ 0.9, bijele boje</t>
  </si>
  <si>
    <t>Proizvođač "performance in lighting", tip MULTI+ 30PC, cod. 304161.
Komplet sa svom potrebnom opremom, materijalima i spajanjima do pune uporabljivosti.</t>
  </si>
  <si>
    <t>zidna rasvjetna armatura LED (kučište anodizirani aluminij, bočne stranice od plastificiranog aluminija, opalni direktni/indirektni difuzor) 9W, dimezije: 600x47x82mm, 1000lm/4000K, IP44, CRI 80, 50000 sati (L80B10), faktor snage: ≥ 0.9, bijele boje</t>
  </si>
  <si>
    <t>Proizvođač "regiolux", tip SMILE led, cod. 16161644125.
Komplet sa svom potrebnom opremom, materijalima i spajanjima do pune uporabljivosti.</t>
  </si>
  <si>
    <t>SIGURNOSNA - PANIK RASVJETA</t>
  </si>
  <si>
    <t>protupanična rasvjetna armatura (kučište PC/ABS, transparentni PC difuzor) LED 1W/193lm, M, 230~, 3 sata, IP65, dimenzije 269x144x40mm, bijele boje</t>
  </si>
  <si>
    <t>(komplet sa priborom za n/ž ugradbu i naljepnicom; EXIT/IZLAZ, zelena sa strelicom dolje) - ugradba iznad izlaznih vrata (točnu poziciju uskladiti u izvebenom projektu)</t>
  </si>
  <si>
    <t>Proizvođač "TM Technologie", tip ONTEC S, cod. ONTEC S M1 301 M AT+viseći difuzor+naljepnice.
Komplet sa svom potrebnom opremom, materijalima i spajanjima do pune uporabljivosti.</t>
  </si>
  <si>
    <t>Materijal izrade, boja, svjetlosni tok, način/tip ugradbe, širina svjetlosnog snopa, životni vijek, IP/IK zaštita, trajanje baterije.</t>
  </si>
  <si>
    <t>protupanična rasvjetna armatura simetrična raspodjela (kučište PC/ABS) LED 2W/261lm, NM, 230~, 3 sata, IP20, dimenzije 130x130x27mm, bijele boje (komplet sa priborom za n/ž ugradbu)</t>
  </si>
  <si>
    <t>Proizvođač "TM Technologie", tip ONTEC R M2 302 M/NM AT.
Komplet sa svom potrebnom opremom, materijalima i spajanjima do pune uporabljivosti.</t>
  </si>
  <si>
    <t xml:space="preserve">Modularna p/ž priključna oprema, bijele boje 230V, 16A, sa PVC okvirom u bijeloj boji. </t>
  </si>
  <si>
    <t>Kriterij ocjene jednakovrijednosti:
Tehničke karakteristike u pogledu Un, In, modularnost proizvodnog programa, način ugradbe, oblikovnost, materijal izrade, boja,...</t>
  </si>
  <si>
    <t>Dobava i ugradba na visinu 0,4m (osim ako u tlocrtu nije drugačije naznačeno) od gotovog poda.</t>
  </si>
  <si>
    <t>U cijenu uračunati svu opremu (npr. Kutiju, nosač, okvire,..., priključnu opremu) i materijale istog proizvođača neophodne za ugradbu i stavljanje u uporabnu funkciju u skladu sa projektom.</t>
  </si>
  <si>
    <t>1x modul 2 sa:
- M2: 1x priključnica sa zaštitnim kontaktom 16A, 250V~, 50Hz,
              sa zaštitom od neželjenog diranja (modul 2),
- komplet sa kutijom+nosačem+okvirom</t>
  </si>
  <si>
    <t xml:space="preserve">1x modul 2 sa:
- M2 IP55: priključnica sa zaštitnim kontaktom 16A, 230V~
                  sa zaštitom od neželjenog diranja, modul-2,
- kutija+nosač/okvir M2 u IP55 zaštiti </t>
  </si>
  <si>
    <t>1x modul 4 sa:
- M4:  2x priključnica sa zaštitnim kontaktom 16A, 250V~,
               50 Hz,  sa zaštitom od neželjenog diranja (modul 2)
- komplet sa kutijom+nosačem+okvirom</t>
  </si>
  <si>
    <t>1x modul 6 sa:
- M6S1:
- 2x priključnica sa zaštitnim kontaktom 16A, 230V~,
        sa zaštitom od neželjenog diranja, modul-2
- 2x RJ45 cat.5e F/UTP, modul-1
- kutija+nosač+okvir</t>
  </si>
  <si>
    <t>2x modul 6 sa:
- 2M6S1a:
- 4x priključnica sa zaštitnim kontaktom 16A, 250V~, 50 Hz,
       sa zaštitom od neželjenog diranja (2-modul)</t>
  </si>
  <si>
    <t>- 4x RJ-45 priključnica (1-modul), F/UTP cat.5e</t>
  </si>
  <si>
    <t>- komplet sa kutijama+nosačima+okvirima</t>
  </si>
  <si>
    <t>2x modul 6 sa:
- 2M6S1:
- 5x priključnica sa zaštitnim kontaktom 16A, 250V~, 50 Hz,
       sa zaštitom od neželjenog diranja (2-modul)</t>
  </si>
  <si>
    <t>- 2x RJ-45 priključnica (1-modul), F/UTP cat.5e</t>
  </si>
  <si>
    <t>Isklopno tipkalo.</t>
  </si>
  <si>
    <t>Isklopno tipkalo u slučaju hitnosti, crvene boje, nazidne izvedbe, IP65, izrađeno od ABS plastike, 250V, 10A, sa dvije mikrosklopke.</t>
  </si>
  <si>
    <t>Prije narudžbe provjeriti izvedbu kontakta, NC/NO sukladno potrebnom tipu odabranog prekidača.</t>
  </si>
  <si>
    <t>Dobava, ugradba i spajanja do pune uporabljivosti. opreme i materijala.</t>
  </si>
  <si>
    <t xml:space="preserve">RO-SS - komunikacijski ormar </t>
  </si>
  <si>
    <t>Zidni metalni ormar, 18U, tipski opremljen sa montiranom elzet bravicom na vratima sa staklom.
V x Š x D = 860 x 600 x 500. IP20, RAL 7035</t>
  </si>
  <si>
    <t>Vrata se otvaraju za 180°, te sami ormar ima mogućnost otvaranja preko zadnje stranice pričvršćene na zid, nosivost 50kg.</t>
  </si>
  <si>
    <t>Kriterij ocjene jednakovrijednosti:
Tehničke karakteristike u pogledu IP zaštite, materijala izrade, gabarita.</t>
  </si>
  <si>
    <t>Ormar opremiti komplet sa vratima (staklo), bravicom, krovištem, podnožjem, svim stranicama, pregradama, nosačima kabela...
i ostale opreme potrebne za ostvarivanje pune funkcionalnosti.</t>
  </si>
  <si>
    <t>Uz opremu u svaki ormar ugraditi:
- komplet za prinudni protok zraka sa 2 ventilatora upravljan
  preko termostata
- rasvjetna armatura upravljana preko tipkala</t>
  </si>
  <si>
    <t>- panel za uzemljenje
- horizontalne vodilice kabela, komplet sa prstenovima</t>
  </si>
  <si>
    <t>Oprema:</t>
  </si>
  <si>
    <t>- prespojni panel, F/UTP odlaz sa 24x RJ45 cat 5e, 1U</t>
  </si>
  <si>
    <t>- prespojna optička ladica opremljena za 1x optika, 1U</t>
  </si>
  <si>
    <t>- Ethernet switch 24xRJ45, 2xSFP Gigabit Web managed
  Kompatibilan sa IEEE 802.3, 802.3u, 802.3ab, 802.3x, 802.3z 
  i 802.3ad. Auto MDI/DI-X funkcija. 8K MAC adresa, VLAN,</t>
  </si>
  <si>
    <t xml:space="preserve">  4 QoS klase, 802.1x Port autentifikacija.
  Podržava Windows, Mac OS, Linux i Sun operacijske sisteme.</t>
  </si>
  <si>
    <t>-  Mini GBIC SFP Modul 1,25Gbps LC duplex konektor
   1.25 Gbps max. Brzina prijenosa podataka, kompatibilan sa
    IEEE 802.3z Gigabit standardom, plug&amp;play, za 50/125µm</t>
  </si>
  <si>
    <t>- napajačka letva sa prenaponskom zaštitom
  6x priključnica sa zaštitnim kontaktom  rack montaža
  Obvezno na letvu "povezati" priključnicu za potrebe radio
  stanice (u01 oznaka u tlocrtima)</t>
  </si>
  <si>
    <t>- mjesto za potrebe prebacivanja postojećeg UPSa
  Izlaz istog je obvezno EE povezati na napajačku letvu koja potom
  "UPS" naponom napaja potrošače unutar RO-SS ormara,
  te priključnicu za potrebe radiostanice.</t>
  </si>
  <si>
    <t xml:space="preserve">Ožičenje i šemirane se izvodi F/UTP kabelom cat.5e sa razdjelnih panela na switch. </t>
  </si>
  <si>
    <t>Pri izvedbi predvidjeti:
- 24x  patch kabel cat.5e (dužine cca. 1,50m)
- mjesto za moguću ugradbu ADSL adaptera
- mjesto za ugradbu ostale opreme</t>
  </si>
  <si>
    <t xml:space="preserve">Sve komplet sa mikrokonektorima RJ45, spajanjem, kabelima, kabelskim vezicama, potrebnim natpisima i ostalim sitnim
materijalom. </t>
  </si>
  <si>
    <t>Povezano, ispitano i dokumentirano, izrađena izvedbena dokumentacija i pušteno u rad.</t>
  </si>
  <si>
    <t>IZJEDNAČENJE POTENCIJALA</t>
  </si>
  <si>
    <t>Ugradbu materijala i opreme provoditi pridržavajući su uputa danih u projektu (tekstualni i nacrtni), uputa proizvođača te normativnih uputa.</t>
  </si>
  <si>
    <t>Svi spojni komadi, a poglavito svi izrađeni od upletenih bakrenih vodiča. moraju biti dobavljeni kao tipski po proizvođaču gotovi proizvodi sa potrebnim dokazima kvalitete.</t>
  </si>
  <si>
    <t>Svi vijčani spojevi moraju imati primjenjeno rješenje protiv odvijanja npr. Dodatnu maticu, podložnu rascijepljenu pločicu i sl..</t>
  </si>
  <si>
    <t>Svi spojevi u konačnici moraju biti antikorozivno zaštičeni, a vijčane glave premazane crvenom bojom.</t>
  </si>
  <si>
    <t>U cijeni uračuna i izrada spojnog mjesta na elementima koji se povezuju npr. Dovarivanjem matica, bušenjem i izradom navoja, dovarivanjem spojnog Fe komada i sl. .</t>
  </si>
  <si>
    <t>Prije dobave i ugradbe potrebno je:
- opremi i materijale nominirati nadzornom inženjeru
- provesti pripremu za polaganje i spajanje na licu mjesta,
- provesti konačnu izmjeru prije narudžbe količina 
a sve predhodno prihvaćeno po nadzornom inženjeru.</t>
  </si>
  <si>
    <t xml:space="preserve">U cijenu uračunati i svu dodatnu opremu i materijale neophodnu za ugradbu npr. spojnu i pričvrsnu opremu za potrebe učvrščenja npr. vijčanu opremu, križne i ine spojnice, OG  obujmice i sl.; </t>
  </si>
  <si>
    <t>H05Z-K 6 mm2 bezhalogeni (žutozeleni) u PVC cijevi
Povezivane pojedinačnih metalnih masa u građevini sa glavnom/sporednom  sabirnicom.</t>
  </si>
  <si>
    <t>Ormarić prve pomoći.</t>
  </si>
  <si>
    <t>Ormarić prve pomoći sa oznakom i ovješenjem.</t>
  </si>
  <si>
    <t>Ugradbu izvesti u skladu sa projektnom dokumentacijom i uputama proizvođača.</t>
  </si>
  <si>
    <t xml:space="preserve">Elektrotehnička ispitivanja. </t>
  </si>
  <si>
    <t>Prije narudžbe ispitivanja po ovlaštenom inženjeru i za to registriranoj pravnoj osobi potrebno je dostaviti nadzornom inženjeru nominaciju tih pravnih i fizičkih osoba.</t>
  </si>
  <si>
    <t>Nakon potvrde / prihvačanja nominacijske liste ispitivača i pravnih osoba po nadzornom inženjeru moguće je navedene poslove naručiti i i provesti.</t>
  </si>
  <si>
    <t>Tijekom ispitivanja mora biti prisutan nadzorni inženjer koji to potvrđuje svojim potpisom u građevinskom dnevniku.</t>
  </si>
  <si>
    <t>Ispitivanja provoditi u skladu sa uputama i shemama iz projektne dokumentacije, zakonskih i normativnih uputa i uz obvezatnu uporabu uputa proizvođača ugrađenih materijala i opreme.</t>
  </si>
  <si>
    <t>Dokumentacija se predaje u 3 (tri) jednakovrijedna kompleta.</t>
  </si>
  <si>
    <t>- elektroenergetske instalacije - u svezi radova</t>
  </si>
  <si>
    <t>- svjetlotehnika - u svezi radova</t>
  </si>
  <si>
    <t>- isklopna tipkala</t>
  </si>
  <si>
    <t>- EKI instalacije; tel. i računalne instalacije</t>
  </si>
  <si>
    <t>- izjednačenje potencijala</t>
  </si>
  <si>
    <t>Uz izdavanje protokola ispitivanja moraju se dostaviti završna mišljenja ispitivača (ovlašteni inženjer, a za pojedine instalacije osoba za dodatnim ovlašćenjima).</t>
  </si>
  <si>
    <t>Funkcionalna ispitivanja, probni rad i puštanje u trajni rad</t>
  </si>
  <si>
    <t>Funkcionalna ispitivanja sa probnim radom okončano sa puštanjem u trajni rad, odnosi se na sve tipove elektrotehničkih instalacija.</t>
  </si>
  <si>
    <t xml:space="preserve">Tijek pregleda, mjerenja i ispitivanja provodi se u skladu sa planom tabelarno opisanog tijeka provedbe - protokol. </t>
  </si>
  <si>
    <t>Protokoli moraju sadržavati popis provedenih radnih koraka tijekom ispitivanja sa danim pojedinim rezultatima mjerenja i ispitivanja, opisom zapažanja i sl. sa generalnim opaskama i zaključcima.</t>
  </si>
  <si>
    <t>Prije narudžbe ispitivanja po ovlaštenom inženjeru i za to registriranoj pravnoj osobi (npr. ovlašteni serviser) potrebno je dostaviti nadzornom inženjeru nominaciju tih pravnih i fizičkih osoba.</t>
  </si>
  <si>
    <t>Nakon potvrde / prihvačanja nominacijske liste ispitivača i pravnih osoba po nadzornom inženjeru, moguće je navedene poslove naručiti i provesti.</t>
  </si>
  <si>
    <t>Objedinjeni dokumenta ispitivanja sa završnim mišljenjem daje ispitivač (ovlašteni inženjer).</t>
  </si>
  <si>
    <t>Dokumentacija se predaje u tri jednakovrijedna kompleta.</t>
  </si>
  <si>
    <t>Izrada - ažuriranje elektrotehničkog glavnog i/ili izvedbenog projekta</t>
  </si>
  <si>
    <t>- izjednačenje potencijala - u svezi radova</t>
  </si>
  <si>
    <t>Dokumentacija se predaje u tri jednakovrijedna kompleta.
Dokumentaciju izrađuje i ovjerava ovlašteni inženjer.</t>
  </si>
  <si>
    <t>REKAPITULACIJA PO RADOVIMA</t>
  </si>
  <si>
    <t>UKUPNO</t>
  </si>
  <si>
    <t>PDV (25%)</t>
  </si>
  <si>
    <t>SVEUKUPNO</t>
  </si>
  <si>
    <t>Kod polaganja kabela obvezatno se pridržavati uputa o udaljenosti glavnih energetskih kabela, energetskih prema EKMI, i sl..</t>
  </si>
  <si>
    <t>CAT 5e F/UTP; LAN kabel s 4 parice, kategorije 5e sa zajedničkim zaslonom od Al folije.</t>
  </si>
  <si>
    <t>TROŠKOVNIK POPUNIO: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</si>
</sst>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n&quot;;[Red]\-#,##0.00\ &quot;kn&quot;"/>
    <numFmt numFmtId="164" formatCode="0&quot;.&quot;"/>
    <numFmt numFmtId="165" formatCode="#\ ###\ ##0.00"/>
    <numFmt numFmtId="166" formatCode="dd/mm/yyyy/"/>
  </numFmts>
  <fonts count="3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ahoma"/>
      <family val="2"/>
    </font>
    <font>
      <sz val="7"/>
      <name val="Tahoma"/>
      <family val="2"/>
    </font>
    <font>
      <b/>
      <sz val="8"/>
      <color indexed="8"/>
      <name val="Tahoma"/>
      <family val="2"/>
    </font>
    <font>
      <b/>
      <sz val="11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</font>
    <font>
      <sz val="6"/>
      <name val="Tahoma"/>
      <family val="2"/>
    </font>
    <font>
      <b/>
      <i/>
      <sz val="12"/>
      <name val="Tahoma"/>
      <family val="2"/>
    </font>
    <font>
      <sz val="11"/>
      <name val="Tahoma"/>
      <family val="2"/>
    </font>
    <font>
      <b/>
      <i/>
      <sz val="11"/>
      <name val="Tahoma"/>
      <family val="2"/>
    </font>
    <font>
      <sz val="10"/>
      <name val="Geometr706 Md BT"/>
      <charset val="238"/>
    </font>
    <font>
      <i/>
      <sz val="11"/>
      <name val="Tahoma"/>
      <family val="2"/>
    </font>
    <font>
      <b/>
      <sz val="11"/>
      <name val="Tahoma"/>
      <family val="2"/>
      <charset val="238"/>
    </font>
    <font>
      <u/>
      <sz val="10"/>
      <name val="Tahoma"/>
      <family val="2"/>
      <charset val="238"/>
    </font>
    <font>
      <b/>
      <i/>
      <sz val="10"/>
      <name val="Tahoma"/>
      <family val="2"/>
    </font>
    <font>
      <b/>
      <i/>
      <sz val="10"/>
      <name val="Tahoma"/>
      <family val="2"/>
      <charset val="238"/>
    </font>
    <font>
      <b/>
      <sz val="10"/>
      <color indexed="12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  <charset val="238"/>
    </font>
    <font>
      <i/>
      <sz val="10"/>
      <name val="Tahoma"/>
      <family val="2"/>
    </font>
    <font>
      <sz val="10"/>
      <color rgb="FF0000FF"/>
      <name val="Tahoma"/>
      <family val="2"/>
    </font>
    <font>
      <sz val="10"/>
      <color indexed="56"/>
      <name val="Tahoma"/>
      <family val="2"/>
    </font>
    <font>
      <sz val="10"/>
      <color indexed="8"/>
      <name val="Tahoma"/>
      <family val="2"/>
      <charset val="238"/>
    </font>
    <font>
      <sz val="10"/>
      <color indexed="14"/>
      <name val="Tahoma"/>
      <family val="2"/>
      <charset val="238"/>
    </font>
    <font>
      <b/>
      <sz val="6"/>
      <name val="Tahoma"/>
      <family val="2"/>
    </font>
    <font>
      <sz val="10"/>
      <color rgb="FF0000FF"/>
      <name val="Tahoma"/>
      <family val="2"/>
      <charset val="238"/>
    </font>
    <font>
      <i/>
      <sz val="10"/>
      <color rgb="FF0000FF"/>
      <name val="Tahoma"/>
      <family val="2"/>
    </font>
    <font>
      <sz val="12"/>
      <name val="CRO_Swiss_Light-Normal"/>
      <charset val="238"/>
    </font>
    <font>
      <b/>
      <sz val="10"/>
      <color rgb="FF0000FF"/>
      <name val="Tahoma"/>
      <family val="2"/>
      <charset val="238"/>
    </font>
    <font>
      <i/>
      <sz val="10"/>
      <color rgb="FF0000FF"/>
      <name val="Tahoma"/>
      <family val="2"/>
      <charset val="238"/>
    </font>
    <font>
      <b/>
      <i/>
      <sz val="10"/>
      <color rgb="FF0000FF"/>
      <name val="Tahoma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23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22"/>
      </left>
      <right/>
      <top style="double">
        <color indexed="64"/>
      </top>
      <bottom style="double">
        <color indexed="64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55"/>
      </bottom>
      <diagonal/>
    </border>
  </borders>
  <cellStyleXfs count="11">
    <xf numFmtId="0" fontId="0" fillId="0" borderId="0"/>
    <xf numFmtId="49" fontId="12" fillId="0" borderId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3" fillId="0" borderId="0"/>
    <xf numFmtId="0" fontId="29" fillId="0" borderId="0"/>
    <xf numFmtId="0" fontId="34" fillId="0" borderId="0"/>
    <xf numFmtId="0" fontId="34" fillId="0" borderId="0"/>
  </cellStyleXfs>
  <cellXfs count="170">
    <xf numFmtId="0" fontId="0" fillId="0" borderId="0" xfId="0"/>
    <xf numFmtId="0" fontId="7" fillId="3" borderId="5" xfId="0" quotePrefix="1" applyFont="1" applyFill="1" applyBorder="1" applyAlignment="1" applyProtection="1">
      <alignment horizontal="left" vertical="center"/>
    </xf>
    <xf numFmtId="0" fontId="7" fillId="3" borderId="5" xfId="0" quotePrefix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justify" vertical="top" wrapText="1"/>
    </xf>
    <xf numFmtId="49" fontId="11" fillId="0" borderId="0" xfId="0" applyNumberFormat="1" applyFont="1" applyFill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horizontal="justify" vertical="center" wrapText="1"/>
    </xf>
    <xf numFmtId="49" fontId="10" fillId="0" borderId="0" xfId="0" applyNumberFormat="1" applyFont="1" applyFill="1" applyBorder="1" applyAlignment="1" applyProtection="1">
      <alignment horizontal="justify" vertical="center" wrapText="1"/>
    </xf>
    <xf numFmtId="0" fontId="7" fillId="0" borderId="7" xfId="0" applyFont="1" applyFill="1" applyBorder="1" applyAlignment="1" applyProtection="1">
      <alignment horizontal="right" vertical="center" wrapText="1"/>
    </xf>
    <xf numFmtId="49" fontId="10" fillId="0" borderId="0" xfId="0" applyNumberFormat="1" applyFont="1" applyFill="1" applyBorder="1" applyAlignment="1" applyProtection="1">
      <alignment horizontal="left" vertical="top" wrapText="1"/>
    </xf>
    <xf numFmtId="8" fontId="2" fillId="0" borderId="0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Fill="1" applyBorder="1" applyAlignment="1" applyProtection="1">
      <alignment horizontal="left" vertical="top" wrapText="1"/>
    </xf>
    <xf numFmtId="49" fontId="7" fillId="0" borderId="0" xfId="2" applyNumberFormat="1" applyFont="1" applyFill="1" applyBorder="1" applyAlignment="1" applyProtection="1">
      <alignment horizontal="justify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4" fontId="18" fillId="0" borderId="0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9" fontId="7" fillId="0" borderId="0" xfId="3" applyNumberFormat="1" applyFont="1" applyFill="1" applyBorder="1" applyAlignment="1" applyProtection="1">
      <alignment horizontal="justify" vertical="center" wrapText="1"/>
    </xf>
    <xf numFmtId="49" fontId="7" fillId="0" borderId="0" xfId="4" applyNumberFormat="1" applyFont="1" applyFill="1" applyBorder="1" applyAlignment="1" applyProtection="1">
      <alignment horizontal="justify" vertical="center" wrapText="1"/>
    </xf>
    <xf numFmtId="49" fontId="7" fillId="0" borderId="0" xfId="0" applyNumberFormat="1" applyFont="1" applyFill="1" applyBorder="1" applyAlignment="1" applyProtection="1">
      <alignment horizontal="justify" vertical="center" wrapText="1"/>
    </xf>
    <xf numFmtId="49" fontId="7" fillId="0" borderId="0" xfId="5" applyNumberFormat="1" applyFont="1" applyFill="1" applyBorder="1" applyAlignment="1" applyProtection="1">
      <alignment horizontal="justify" vertical="center" wrapText="1"/>
    </xf>
    <xf numFmtId="0" fontId="21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justify" vertical="top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165" fontId="7" fillId="0" borderId="0" xfId="0" applyNumberFormat="1" applyFont="1" applyFill="1" applyBorder="1" applyAlignment="1" applyProtection="1">
      <alignment horizontal="right" vertical="center" wrapText="1"/>
    </xf>
    <xf numFmtId="3" fontId="18" fillId="0" borderId="0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8" fillId="0" borderId="0" xfId="0" quotePrefix="1" applyFont="1" applyFill="1" applyBorder="1" applyAlignment="1" applyProtection="1">
      <alignment horizontal="justify" vertical="top" wrapText="1"/>
    </xf>
    <xf numFmtId="49" fontId="22" fillId="0" borderId="0" xfId="0" applyNumberFormat="1" applyFont="1" applyFill="1" applyBorder="1" applyAlignment="1" applyProtection="1">
      <alignment horizontal="justify" vertical="center" wrapText="1"/>
    </xf>
    <xf numFmtId="0" fontId="21" fillId="0" borderId="0" xfId="0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center" vertical="center" wrapText="1"/>
    </xf>
    <xf numFmtId="4" fontId="7" fillId="0" borderId="8" xfId="0" applyNumberFormat="1" applyFont="1" applyFill="1" applyBorder="1" applyAlignment="1" applyProtection="1">
      <alignment horizontal="right" vertical="center" wrapText="1"/>
    </xf>
    <xf numFmtId="0" fontId="21" fillId="0" borderId="0" xfId="0" applyFont="1" applyFill="1" applyBorder="1" applyAlignment="1" applyProtection="1">
      <alignment horizontal="right" vertical="top" wrapText="1"/>
    </xf>
    <xf numFmtId="0" fontId="8" fillId="0" borderId="0" xfId="0" applyFont="1" applyFill="1" applyBorder="1" applyAlignment="1" applyProtection="1">
      <alignment horizontal="right" vertical="top"/>
    </xf>
    <xf numFmtId="49" fontId="20" fillId="0" borderId="0" xfId="0" applyNumberFormat="1" applyFont="1" applyFill="1" applyBorder="1" applyAlignment="1" applyProtection="1">
      <alignment horizontal="justify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left" vertical="center" wrapText="1"/>
    </xf>
    <xf numFmtId="2" fontId="2" fillId="0" borderId="10" xfId="0" applyNumberFormat="1" applyFont="1" applyFill="1" applyBorder="1" applyAlignment="1" applyProtection="1">
      <alignment horizontal="left" vertical="center" wrapText="1"/>
    </xf>
    <xf numFmtId="2" fontId="26" fillId="0" borderId="10" xfId="0" applyNumberFormat="1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4" fontId="2" fillId="0" borderId="11" xfId="0" applyNumberFormat="1" applyFont="1" applyFill="1" applyBorder="1" applyAlignment="1" applyProtection="1">
      <alignment horizontal="right"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</xf>
    <xf numFmtId="2" fontId="26" fillId="0" borderId="0" xfId="0" applyNumberFormat="1" applyFont="1" applyFill="1" applyBorder="1" applyAlignment="1" applyProtection="1">
      <alignment horizontal="left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0" fontId="26" fillId="0" borderId="0" xfId="0" applyFont="1" applyFill="1" applyBorder="1" applyAlignment="1" applyProtection="1">
      <alignment horizontal="justify" vertical="top" wrapText="1"/>
    </xf>
    <xf numFmtId="49" fontId="2" fillId="0" borderId="0" xfId="0" applyNumberFormat="1" applyFont="1" applyFill="1" applyBorder="1" applyAlignment="1" applyProtection="1">
      <alignment horizontal="justify" vertical="center" wrapText="1"/>
    </xf>
    <xf numFmtId="164" fontId="20" fillId="0" borderId="0" xfId="0" applyNumberFormat="1" applyFont="1" applyFill="1" applyBorder="1" applyAlignment="1" applyProtection="1">
      <alignment horizontal="left" vertical="top" wrapText="1"/>
    </xf>
    <xf numFmtId="49" fontId="27" fillId="0" borderId="0" xfId="0" applyNumberFormat="1" applyFont="1" applyFill="1" applyBorder="1" applyAlignment="1" applyProtection="1">
      <alignment horizontal="justify" vertical="center" wrapText="1"/>
    </xf>
    <xf numFmtId="49" fontId="7" fillId="2" borderId="0" xfId="0" applyNumberFormat="1" applyFont="1" applyFill="1" applyBorder="1" applyAlignment="1" applyProtection="1">
      <alignment horizontal="justify" vertical="center" wrapText="1"/>
    </xf>
    <xf numFmtId="49" fontId="20" fillId="2" borderId="0" xfId="0" applyNumberFormat="1" applyFont="1" applyFill="1" applyBorder="1" applyAlignment="1" applyProtection="1">
      <alignment horizontal="justify" vertical="center" wrapText="1"/>
    </xf>
    <xf numFmtId="49" fontId="28" fillId="0" borderId="0" xfId="0" applyNumberFormat="1" applyFont="1" applyFill="1" applyBorder="1" applyAlignment="1" applyProtection="1">
      <alignment horizontal="justify" vertical="center" wrapText="1"/>
    </xf>
    <xf numFmtId="49" fontId="7" fillId="0" borderId="0" xfId="0" quotePrefix="1" applyNumberFormat="1" applyFont="1" applyFill="1" applyBorder="1" applyAlignment="1" applyProtection="1">
      <alignment horizontal="justify" vertical="center" wrapText="1"/>
    </xf>
    <xf numFmtId="49" fontId="22" fillId="2" borderId="0" xfId="0" applyNumberFormat="1" applyFont="1" applyFill="1" applyBorder="1" applyAlignment="1" applyProtection="1">
      <alignment horizontal="justify" vertical="center" wrapText="1"/>
    </xf>
    <xf numFmtId="49" fontId="6" fillId="0" borderId="0" xfId="0" applyNumberFormat="1" applyFont="1" applyFill="1" applyBorder="1" applyAlignment="1" applyProtection="1">
      <alignment horizontal="justify" vertical="center" wrapText="1"/>
    </xf>
    <xf numFmtId="0" fontId="7" fillId="0" borderId="0" xfId="6" quotePrefix="1" applyFont="1" applyFill="1" applyBorder="1" applyAlignment="1" applyProtection="1">
      <alignment horizontal="left" vertical="center" wrapText="1"/>
    </xf>
    <xf numFmtId="49" fontId="17" fillId="0" borderId="0" xfId="0" applyNumberFormat="1" applyFont="1" applyFill="1" applyBorder="1" applyAlignment="1" applyProtection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 wrapText="1"/>
    </xf>
    <xf numFmtId="165" fontId="2" fillId="0" borderId="0" xfId="0" applyNumberFormat="1" applyFont="1" applyFill="1" applyBorder="1" applyAlignment="1" applyProtection="1">
      <alignment horizontal="right" vertical="center" wrapText="1"/>
    </xf>
    <xf numFmtId="49" fontId="30" fillId="0" borderId="0" xfId="0" applyNumberFormat="1" applyFont="1" applyFill="1" applyBorder="1" applyAlignment="1" applyProtection="1">
      <alignment horizontal="justify" vertical="center" wrapText="1"/>
    </xf>
    <xf numFmtId="49" fontId="30" fillId="2" borderId="0" xfId="0" applyNumberFormat="1" applyFont="1" applyFill="1" applyBorder="1" applyAlignment="1" applyProtection="1">
      <alignment horizontal="justify" vertical="center" wrapText="1"/>
    </xf>
    <xf numFmtId="49" fontId="6" fillId="0" borderId="0" xfId="8" applyNumberFormat="1" applyFont="1" applyFill="1" applyBorder="1" applyAlignment="1" applyProtection="1">
      <alignment horizontal="justify" vertical="center" wrapText="1"/>
    </xf>
    <xf numFmtId="49" fontId="20" fillId="0" borderId="0" xfId="8" applyNumberFormat="1" applyFont="1" applyFill="1" applyBorder="1" applyAlignment="1" applyProtection="1">
      <alignment horizontal="justify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4" fontId="7" fillId="0" borderId="12" xfId="0" applyNumberFormat="1" applyFont="1" applyFill="1" applyBorder="1" applyAlignment="1" applyProtection="1">
      <alignment horizontal="right" vertical="center" wrapText="1"/>
    </xf>
    <xf numFmtId="49" fontId="7" fillId="0" borderId="0" xfId="9" applyNumberFormat="1" applyFont="1" applyFill="1" applyBorder="1" applyAlignment="1" applyProtection="1">
      <alignment horizontal="justify" vertical="center" wrapText="1"/>
    </xf>
    <xf numFmtId="49" fontId="7" fillId="0" borderId="0" xfId="10" applyNumberFormat="1" applyFont="1" applyFill="1" applyBorder="1" applyAlignment="1" applyProtection="1">
      <alignment horizontal="justify" vertical="center" wrapText="1"/>
    </xf>
    <xf numFmtId="2" fontId="2" fillId="0" borderId="13" xfId="0" applyNumberFormat="1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center" wrapText="1"/>
    </xf>
    <xf numFmtId="2" fontId="2" fillId="0" borderId="10" xfId="0" applyNumberFormat="1" applyFont="1" applyFill="1" applyBorder="1" applyAlignment="1" applyProtection="1">
      <alignment horizontal="left" vertical="center"/>
    </xf>
    <xf numFmtId="49" fontId="2" fillId="0" borderId="0" xfId="0" quotePrefix="1" applyNumberFormat="1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right" vertical="center" wrapText="1"/>
    </xf>
    <xf numFmtId="8" fontId="2" fillId="0" borderId="14" xfId="0" applyNumberFormat="1" applyFont="1" applyFill="1" applyBorder="1" applyAlignment="1" applyProtection="1">
      <alignment horizontal="right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right" vertical="center" wrapText="1"/>
    </xf>
    <xf numFmtId="2" fontId="2" fillId="0" borderId="16" xfId="0" applyNumberFormat="1" applyFont="1" applyFill="1" applyBorder="1" applyAlignment="1" applyProtection="1">
      <alignment horizontal="left" vertical="center" wrapText="1"/>
    </xf>
    <xf numFmtId="2" fontId="26" fillId="0" borderId="16" xfId="0" applyNumberFormat="1" applyFont="1" applyFill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49" fontId="7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165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165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165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165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7" fillId="0" borderId="9" xfId="0" applyNumberFormat="1" applyFont="1" applyFill="1" applyBorder="1" applyAlignment="1" applyProtection="1">
      <alignment horizontal="right" wrapText="1"/>
      <protection locked="0"/>
    </xf>
    <xf numFmtId="0" fontId="7" fillId="0" borderId="14" xfId="0" applyFont="1" applyFill="1" applyBorder="1" applyAlignment="1" applyProtection="1">
      <alignment horizontal="right" vertical="center" wrapText="1"/>
      <protection locked="0"/>
    </xf>
    <xf numFmtId="0" fontId="7" fillId="0" borderId="15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right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 wrapText="1"/>
      <protection locked="0"/>
    </xf>
    <xf numFmtId="166" fontId="7" fillId="0" borderId="0" xfId="0" applyNumberFormat="1" applyFont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 applyProtection="1">
      <alignment horizontal="centerContinuous" vertical="center" wrapText="1"/>
      <protection locked="0"/>
    </xf>
    <xf numFmtId="8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quotePrefix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Protection="1"/>
    <xf numFmtId="164" fontId="10" fillId="0" borderId="0" xfId="1" applyNumberFormat="1" applyFont="1" applyFill="1" applyBorder="1" applyAlignment="1" applyProtection="1">
      <alignment horizontal="left" vertical="top"/>
    </xf>
    <xf numFmtId="0" fontId="0" fillId="0" borderId="0" xfId="0" applyProtection="1"/>
    <xf numFmtId="0" fontId="15" fillId="0" borderId="0" xfId="0" applyFont="1" applyFill="1" applyBorder="1" applyAlignment="1" applyProtection="1">
      <alignment horizontal="center" vertical="center"/>
    </xf>
    <xf numFmtId="164" fontId="17" fillId="0" borderId="0" xfId="1" applyNumberFormat="1" applyFont="1" applyFill="1" applyBorder="1" applyAlignment="1" applyProtection="1">
      <alignment horizontal="left" vertical="top"/>
    </xf>
    <xf numFmtId="3" fontId="19" fillId="0" borderId="0" xfId="0" applyNumberFormat="1" applyFont="1" applyFill="1" applyBorder="1" applyAlignment="1" applyProtection="1">
      <alignment horizontal="right" vertical="center" wrapText="1"/>
    </xf>
    <xf numFmtId="164" fontId="20" fillId="0" borderId="0" xfId="1" applyNumberFormat="1" applyFont="1" applyFill="1" applyBorder="1" applyAlignment="1" applyProtection="1">
      <alignment horizontal="left" vertical="top"/>
    </xf>
    <xf numFmtId="3" fontId="19" fillId="0" borderId="8" xfId="0" applyNumberFormat="1" applyFont="1" applyFill="1" applyBorder="1" applyAlignment="1" applyProtection="1">
      <alignment horizontal="right" vertical="center" wrapText="1"/>
    </xf>
    <xf numFmtId="49" fontId="23" fillId="0" borderId="0" xfId="0" applyNumberFormat="1" applyFont="1" applyFill="1" applyBorder="1" applyAlignment="1" applyProtection="1">
      <alignment horizontal="justify" vertical="center" wrapText="1"/>
    </xf>
    <xf numFmtId="3" fontId="2" fillId="0" borderId="0" xfId="0" applyNumberFormat="1" applyFont="1" applyAlignment="1" applyProtection="1">
      <alignment horizontal="right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 applyProtection="1">
      <alignment horizontal="right"/>
    </xf>
    <xf numFmtId="3" fontId="25" fillId="0" borderId="0" xfId="0" applyNumberFormat="1" applyFont="1" applyAlignment="1" applyProtection="1">
      <alignment horizontal="right" vertical="center"/>
    </xf>
    <xf numFmtId="3" fontId="19" fillId="0" borderId="9" xfId="0" applyNumberFormat="1" applyFont="1" applyFill="1" applyBorder="1" applyAlignment="1" applyProtection="1">
      <alignment horizontal="right" vertical="center" wrapText="1"/>
    </xf>
    <xf numFmtId="164" fontId="6" fillId="0" borderId="10" xfId="1" applyNumberFormat="1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wrapText="1"/>
    </xf>
    <xf numFmtId="3" fontId="20" fillId="0" borderId="0" xfId="0" applyNumberFormat="1" applyFont="1" applyAlignment="1" applyProtection="1">
      <alignment horizontal="right" vertical="center"/>
    </xf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right" vertical="center" wrapText="1"/>
    </xf>
    <xf numFmtId="164" fontId="17" fillId="2" borderId="0" xfId="1" applyNumberFormat="1" applyFont="1" applyFill="1" applyBorder="1" applyAlignment="1" applyProtection="1">
      <alignment horizontal="left" vertical="top"/>
    </xf>
    <xf numFmtId="0" fontId="31" fillId="0" borderId="0" xfId="0" applyFont="1" applyFill="1" applyAlignment="1" applyProtection="1">
      <alignment wrapText="1"/>
    </xf>
    <xf numFmtId="1" fontId="19" fillId="0" borderId="0" xfId="0" applyNumberFormat="1" applyFont="1" applyFill="1" applyBorder="1" applyAlignment="1" applyProtection="1">
      <alignment horizontal="right" vertical="center" wrapText="1"/>
    </xf>
    <xf numFmtId="1" fontId="19" fillId="0" borderId="8" xfId="0" applyNumberFormat="1" applyFont="1" applyFill="1" applyBorder="1" applyAlignment="1" applyProtection="1">
      <alignment horizontal="right" vertical="center" wrapText="1"/>
    </xf>
    <xf numFmtId="4" fontId="19" fillId="0" borderId="0" xfId="0" applyNumberFormat="1" applyFont="1" applyFill="1" applyBorder="1" applyAlignment="1" applyProtection="1">
      <alignment horizontal="right" vertical="center" wrapText="1"/>
    </xf>
    <xf numFmtId="0" fontId="32" fillId="0" borderId="0" xfId="0" applyFont="1" applyFill="1" applyAlignment="1" applyProtection="1">
      <alignment wrapText="1"/>
    </xf>
    <xf numFmtId="0" fontId="2" fillId="0" borderId="0" xfId="0" applyFont="1" applyAlignment="1" applyProtection="1">
      <alignment horizontal="right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7" applyFont="1" applyFill="1" applyAlignment="1" applyProtection="1">
      <alignment wrapText="1"/>
    </xf>
    <xf numFmtId="3" fontId="19" fillId="0" borderId="12" xfId="0" applyNumberFormat="1" applyFont="1" applyFill="1" applyBorder="1" applyAlignment="1" applyProtection="1">
      <alignment horizontal="right" vertical="center" wrapText="1"/>
    </xf>
    <xf numFmtId="3" fontId="19" fillId="0" borderId="9" xfId="0" applyNumberFormat="1" applyFont="1" applyFill="1" applyBorder="1" applyAlignment="1" applyProtection="1">
      <alignment horizontal="right" wrapText="1"/>
    </xf>
    <xf numFmtId="164" fontId="17" fillId="0" borderId="0" xfId="1" applyNumberFormat="1" applyFont="1" applyFill="1" applyBorder="1" applyAlignment="1" applyProtection="1">
      <alignment horizontal="left" vertical="center"/>
    </xf>
    <xf numFmtId="164" fontId="6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justify" vertical="top" wrapText="1"/>
    </xf>
    <xf numFmtId="49" fontId="7" fillId="3" borderId="5" xfId="0" applyNumberFormat="1" applyFont="1" applyFill="1" applyBorder="1" applyAlignment="1" applyProtection="1">
      <alignment horizontal="justify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2" fontId="2" fillId="0" borderId="10" xfId="0" applyNumberFormat="1" applyFont="1" applyFill="1" applyBorder="1" applyAlignment="1" applyProtection="1">
      <alignment horizontal="right" vertical="center" wrapText="1"/>
    </xf>
    <xf numFmtId="8" fontId="2" fillId="0" borderId="10" xfId="0" applyNumberFormat="1" applyFont="1" applyFill="1" applyBorder="1" applyAlignment="1" applyProtection="1">
      <alignment horizontal="right" vertical="center" wrapText="1"/>
    </xf>
    <xf numFmtId="0" fontId="21" fillId="0" borderId="16" xfId="0" applyFont="1" applyFill="1" applyBorder="1" applyAlignment="1" applyProtection="1">
      <alignment horizontal="center" vertical="center" wrapText="1"/>
      <protection locked="0"/>
    </xf>
  </cellXfs>
  <cellStyles count="11">
    <cellStyle name="Normal 21" xfId="7"/>
    <cellStyle name="Normal 23" xfId="8"/>
    <cellStyle name="Normal 24" xfId="3"/>
    <cellStyle name="Normal 25" xfId="4"/>
    <cellStyle name="Normal 26" xfId="5"/>
    <cellStyle name="Normal 27" xfId="2"/>
    <cellStyle name="Normal 28" xfId="9"/>
    <cellStyle name="Normal 29" xfId="10"/>
    <cellStyle name="Normal_Sheet1" xfId="1"/>
    <cellStyle name="Normal_Sheet1_1" xfId="6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7"/>
  <sheetViews>
    <sheetView tabSelected="1" view="pageBreakPreview" topLeftCell="A84" zoomScaleSheetLayoutView="100" workbookViewId="0">
      <selection activeCell="K1" sqref="K1"/>
    </sheetView>
  </sheetViews>
  <sheetFormatPr defaultRowHeight="15"/>
  <cols>
    <col min="1" max="1" width="4.42578125" style="83" customWidth="1"/>
    <col min="2" max="2" width="5.42578125" style="83" customWidth="1"/>
    <col min="3" max="3" width="4.42578125" style="83" customWidth="1"/>
    <col min="4" max="4" width="5.140625" style="83" customWidth="1"/>
    <col min="5" max="5" width="3.140625" style="83" customWidth="1"/>
    <col min="6" max="6" width="56.7109375" style="83" customWidth="1"/>
    <col min="7" max="7" width="10" style="83" customWidth="1"/>
    <col min="8" max="8" width="9.7109375" style="83" customWidth="1"/>
    <col min="9" max="9" width="10.7109375" style="83" customWidth="1"/>
    <col min="10" max="10" width="15.7109375" style="83" customWidth="1"/>
    <col min="11" max="11" width="9.140625" style="83"/>
    <col min="12" max="12" width="13.5703125" style="83" customWidth="1"/>
    <col min="13" max="16384" width="9.140625" style="83"/>
  </cols>
  <sheetData>
    <row r="1" spans="1:10" ht="42.75" customHeight="1">
      <c r="A1" s="147"/>
      <c r="B1" s="158" t="s">
        <v>0</v>
      </c>
      <c r="C1" s="158"/>
      <c r="D1" s="158"/>
      <c r="E1" s="158"/>
      <c r="F1" s="158"/>
      <c r="G1" s="148" t="s">
        <v>1</v>
      </c>
      <c r="H1" s="159" t="s">
        <v>2</v>
      </c>
      <c r="I1" s="160"/>
      <c r="J1" s="160"/>
    </row>
    <row r="2" spans="1:10" ht="25.5" customHeight="1">
      <c r="A2" s="149"/>
      <c r="B2" s="150"/>
      <c r="C2" s="150"/>
      <c r="D2" s="150"/>
      <c r="E2" s="161" t="s">
        <v>3</v>
      </c>
      <c r="F2" s="161"/>
      <c r="G2" s="148" t="s">
        <v>4</v>
      </c>
      <c r="H2" s="163" t="s">
        <v>5</v>
      </c>
      <c r="I2" s="164"/>
      <c r="J2" s="164"/>
    </row>
    <row r="3" spans="1:10" ht="62.25" customHeight="1">
      <c r="A3" s="151" t="s">
        <v>6</v>
      </c>
      <c r="B3" s="152"/>
      <c r="C3" s="152"/>
      <c r="D3" s="152"/>
      <c r="E3" s="162"/>
      <c r="F3" s="162"/>
      <c r="G3" s="153" t="s">
        <v>7</v>
      </c>
      <c r="H3" s="165" t="s">
        <v>8</v>
      </c>
      <c r="I3" s="166"/>
      <c r="J3" s="166"/>
    </row>
    <row r="4" spans="1:10" ht="25.5">
      <c r="A4" s="1" t="s">
        <v>9</v>
      </c>
      <c r="B4" s="2"/>
      <c r="C4" s="2"/>
      <c r="D4" s="2"/>
      <c r="E4" s="154"/>
      <c r="F4" s="155"/>
      <c r="G4" s="156" t="s">
        <v>10</v>
      </c>
      <c r="H4" s="156" t="s">
        <v>11</v>
      </c>
      <c r="I4" s="156" t="s">
        <v>12</v>
      </c>
      <c r="J4" s="156" t="s">
        <v>13</v>
      </c>
    </row>
    <row r="5" spans="1:10">
      <c r="A5" s="112"/>
      <c r="B5" s="112"/>
      <c r="C5" s="112"/>
      <c r="D5" s="112"/>
      <c r="E5" s="25"/>
      <c r="F5" s="22"/>
      <c r="G5" s="16"/>
      <c r="H5" s="113"/>
      <c r="I5" s="86"/>
      <c r="J5" s="16"/>
    </row>
    <row r="6" spans="1:10">
      <c r="A6" s="112"/>
      <c r="B6" s="112"/>
      <c r="C6" s="112"/>
      <c r="D6" s="112"/>
      <c r="E6" s="25"/>
      <c r="F6" s="22"/>
      <c r="G6" s="16"/>
      <c r="H6" s="113"/>
      <c r="I6" s="86"/>
      <c r="J6" s="16"/>
    </row>
    <row r="7" spans="1:10">
      <c r="A7" s="112"/>
      <c r="B7" s="112"/>
      <c r="C7" s="112"/>
      <c r="D7" s="112"/>
      <c r="E7" s="25"/>
      <c r="F7" s="22"/>
      <c r="G7" s="16"/>
      <c r="H7" s="113"/>
      <c r="I7" s="86"/>
      <c r="J7" s="16"/>
    </row>
    <row r="8" spans="1:10">
      <c r="A8" s="112"/>
      <c r="B8" s="112"/>
      <c r="C8" s="112"/>
      <c r="D8" s="112"/>
      <c r="E8" s="25"/>
      <c r="F8" s="22"/>
      <c r="G8" s="16"/>
      <c r="H8" s="113"/>
      <c r="I8" s="86"/>
      <c r="J8" s="16"/>
    </row>
    <row r="9" spans="1:10">
      <c r="A9" s="112"/>
      <c r="B9" s="112"/>
      <c r="C9" s="112"/>
      <c r="D9" s="112"/>
      <c r="E9" s="25"/>
      <c r="F9" s="22"/>
      <c r="G9" s="16"/>
      <c r="H9" s="113"/>
      <c r="I9" s="86"/>
      <c r="J9" s="16"/>
    </row>
    <row r="10" spans="1:10">
      <c r="A10" s="112"/>
      <c r="B10" s="112"/>
      <c r="C10" s="112"/>
      <c r="D10" s="112"/>
      <c r="E10" s="25"/>
      <c r="F10" s="22"/>
      <c r="G10" s="16"/>
      <c r="H10" s="113"/>
      <c r="I10" s="86"/>
      <c r="J10" s="16"/>
    </row>
    <row r="11" spans="1:10" ht="30">
      <c r="A11" s="3" t="s">
        <v>14</v>
      </c>
      <c r="B11" s="114"/>
      <c r="C11" s="114"/>
      <c r="D11" s="114"/>
      <c r="E11" s="4"/>
      <c r="F11" s="3" t="s">
        <v>15</v>
      </c>
      <c r="G11" s="16"/>
      <c r="H11" s="113"/>
      <c r="I11" s="86"/>
      <c r="J11" s="16"/>
    </row>
    <row r="12" spans="1:10">
      <c r="A12" s="114"/>
      <c r="B12" s="114"/>
      <c r="C12" s="114"/>
      <c r="D12" s="114"/>
      <c r="E12" s="4"/>
      <c r="F12" s="5"/>
      <c r="G12" s="16"/>
      <c r="H12" s="113"/>
      <c r="I12" s="86"/>
      <c r="J12" s="16"/>
    </row>
    <row r="13" spans="1:10">
      <c r="A13" s="6"/>
      <c r="B13" s="115"/>
      <c r="C13" s="7"/>
      <c r="D13" s="7"/>
      <c r="E13" s="4"/>
      <c r="F13" s="116"/>
      <c r="G13" s="16"/>
      <c r="H13" s="113"/>
      <c r="I13" s="86"/>
      <c r="J13" s="16"/>
    </row>
    <row r="14" spans="1:10">
      <c r="A14" s="8" t="s">
        <v>16</v>
      </c>
      <c r="B14" s="114"/>
      <c r="C14" s="114"/>
      <c r="D14" s="114"/>
      <c r="E14" s="4"/>
      <c r="F14" s="9"/>
      <c r="G14" s="16"/>
      <c r="H14" s="113"/>
      <c r="I14" s="86"/>
      <c r="J14" s="16"/>
    </row>
    <row r="15" spans="1:10">
      <c r="A15" s="6" t="s">
        <v>14</v>
      </c>
      <c r="B15" s="115" t="s">
        <v>17</v>
      </c>
      <c r="C15" s="7"/>
      <c r="D15" s="7"/>
      <c r="E15" s="4"/>
      <c r="F15" s="10" t="s">
        <v>18</v>
      </c>
      <c r="G15" s="16"/>
      <c r="H15" s="113"/>
      <c r="I15" s="86"/>
      <c r="J15" s="16"/>
    </row>
    <row r="16" spans="1:10">
      <c r="A16" s="6" t="s">
        <v>14</v>
      </c>
      <c r="B16" s="115">
        <v>1</v>
      </c>
      <c r="C16" s="16"/>
      <c r="D16" s="16"/>
      <c r="E16" s="16"/>
      <c r="F16" s="10" t="s">
        <v>19</v>
      </c>
      <c r="G16" s="16"/>
      <c r="H16" s="113"/>
      <c r="I16" s="86"/>
      <c r="J16" s="16"/>
    </row>
    <row r="17" spans="1:10" ht="28.5">
      <c r="A17" s="6" t="s">
        <v>14</v>
      </c>
      <c r="B17" s="115">
        <v>2</v>
      </c>
      <c r="C17" s="11"/>
      <c r="D17" s="11"/>
      <c r="E17" s="11"/>
      <c r="F17" s="10" t="s">
        <v>20</v>
      </c>
      <c r="G17" s="16"/>
      <c r="H17" s="113"/>
      <c r="I17" s="86"/>
      <c r="J17" s="16"/>
    </row>
    <row r="18" spans="1:10">
      <c r="A18" s="6" t="s">
        <v>14</v>
      </c>
      <c r="B18" s="115">
        <v>3</v>
      </c>
      <c r="C18" s="11"/>
      <c r="D18" s="11"/>
      <c r="E18" s="11"/>
      <c r="F18" s="10" t="s">
        <v>21</v>
      </c>
      <c r="G18" s="16"/>
      <c r="H18" s="113"/>
      <c r="I18" s="86"/>
      <c r="J18" s="16"/>
    </row>
    <row r="19" spans="1:10">
      <c r="A19" s="6" t="s">
        <v>14</v>
      </c>
      <c r="B19" s="115">
        <v>4</v>
      </c>
      <c r="C19" s="11"/>
      <c r="D19" s="11"/>
      <c r="E19" s="11"/>
      <c r="F19" s="10" t="s">
        <v>22</v>
      </c>
      <c r="G19" s="16"/>
      <c r="H19" s="113"/>
      <c r="I19" s="86"/>
      <c r="J19" s="16"/>
    </row>
    <row r="20" spans="1:10">
      <c r="A20" s="6" t="s">
        <v>14</v>
      </c>
      <c r="B20" s="115">
        <v>5</v>
      </c>
      <c r="C20" s="11"/>
      <c r="D20" s="11"/>
      <c r="E20" s="11"/>
      <c r="F20" s="10" t="s">
        <v>23</v>
      </c>
      <c r="G20" s="16"/>
      <c r="H20" s="113"/>
      <c r="I20" s="86"/>
      <c r="J20" s="16"/>
    </row>
    <row r="21" spans="1:10">
      <c r="A21" s="6" t="s">
        <v>14</v>
      </c>
      <c r="B21" s="115">
        <v>6</v>
      </c>
      <c r="C21" s="11"/>
      <c r="D21" s="11"/>
      <c r="E21" s="11"/>
      <c r="F21" s="10" t="s">
        <v>24</v>
      </c>
      <c r="G21" s="16"/>
      <c r="H21" s="113"/>
      <c r="I21" s="86"/>
      <c r="J21" s="16"/>
    </row>
    <row r="22" spans="1:10">
      <c r="A22" s="6" t="s">
        <v>14</v>
      </c>
      <c r="B22" s="115">
        <v>7</v>
      </c>
      <c r="C22" s="11"/>
      <c r="D22" s="11"/>
      <c r="E22" s="11"/>
      <c r="F22" s="10" t="s">
        <v>25</v>
      </c>
      <c r="G22" s="16"/>
      <c r="H22" s="113"/>
      <c r="I22" s="86"/>
      <c r="J22" s="16"/>
    </row>
    <row r="23" spans="1:10">
      <c r="A23" s="6" t="s">
        <v>14</v>
      </c>
      <c r="B23" s="115">
        <v>8</v>
      </c>
      <c r="C23" s="11"/>
      <c r="D23" s="11"/>
      <c r="E23" s="11"/>
      <c r="F23" s="10" t="s">
        <v>26</v>
      </c>
      <c r="G23" s="16"/>
      <c r="H23" s="113"/>
      <c r="I23" s="86"/>
      <c r="J23" s="16"/>
    </row>
    <row r="24" spans="1:10">
      <c r="A24" s="6" t="s">
        <v>14</v>
      </c>
      <c r="B24" s="115">
        <v>9</v>
      </c>
      <c r="C24" s="11"/>
      <c r="D24" s="11"/>
      <c r="E24" s="11"/>
      <c r="F24" s="10" t="s">
        <v>27</v>
      </c>
      <c r="G24" s="16"/>
      <c r="H24" s="113"/>
      <c r="I24" s="86"/>
      <c r="J24" s="16"/>
    </row>
    <row r="25" spans="1:10" ht="28.5">
      <c r="A25" s="6" t="s">
        <v>14</v>
      </c>
      <c r="B25" s="115">
        <v>10</v>
      </c>
      <c r="C25" s="11"/>
      <c r="D25" s="11"/>
      <c r="E25" s="11"/>
      <c r="F25" s="10" t="s">
        <v>28</v>
      </c>
      <c r="G25" s="16"/>
      <c r="H25" s="113"/>
      <c r="I25" s="86"/>
      <c r="J25" s="16"/>
    </row>
    <row r="26" spans="1:10">
      <c r="A26" s="6" t="s">
        <v>14</v>
      </c>
      <c r="B26" s="115">
        <v>11</v>
      </c>
      <c r="C26" s="11"/>
      <c r="D26" s="11"/>
      <c r="E26" s="11"/>
      <c r="F26" s="10" t="s">
        <v>29</v>
      </c>
      <c r="G26" s="16"/>
      <c r="H26" s="113"/>
      <c r="I26" s="86"/>
      <c r="J26" s="16"/>
    </row>
    <row r="27" spans="1:10" ht="15.75" customHeight="1">
      <c r="A27" s="6" t="s">
        <v>14</v>
      </c>
      <c r="B27" s="115">
        <v>12</v>
      </c>
      <c r="C27" s="11"/>
      <c r="D27" s="11"/>
      <c r="E27" s="11"/>
      <c r="F27" s="12" t="s">
        <v>30</v>
      </c>
      <c r="G27" s="16"/>
      <c r="H27" s="113"/>
      <c r="I27" s="86"/>
      <c r="J27" s="16"/>
    </row>
    <row r="28" spans="1:10">
      <c r="A28" s="112"/>
      <c r="B28" s="112"/>
      <c r="C28" s="112"/>
      <c r="D28" s="112"/>
      <c r="E28" s="25"/>
      <c r="F28" s="22"/>
      <c r="G28" s="16"/>
      <c r="H28" s="113"/>
      <c r="I28" s="86"/>
      <c r="J28" s="16"/>
    </row>
    <row r="29" spans="1:10" ht="139.5" customHeight="1">
      <c r="A29" s="112"/>
      <c r="B29" s="112"/>
      <c r="C29" s="112"/>
      <c r="D29" s="112"/>
      <c r="E29" s="25"/>
      <c r="F29" s="22"/>
      <c r="G29" s="16"/>
      <c r="H29" s="113"/>
      <c r="I29" s="86"/>
      <c r="J29" s="13"/>
    </row>
    <row r="30" spans="1:10">
      <c r="A30" s="112"/>
      <c r="B30" s="112"/>
      <c r="C30" s="112"/>
      <c r="D30" s="112"/>
      <c r="E30" s="25"/>
      <c r="F30" s="22"/>
      <c r="G30" s="117" t="s">
        <v>31</v>
      </c>
      <c r="H30" s="113"/>
      <c r="I30" s="86"/>
      <c r="J30" s="13"/>
    </row>
    <row r="31" spans="1:10">
      <c r="A31" s="112"/>
      <c r="B31" s="112"/>
      <c r="C31" s="112"/>
      <c r="D31" s="112"/>
      <c r="E31" s="25"/>
      <c r="F31" s="22"/>
      <c r="G31" s="16"/>
      <c r="H31" s="113"/>
      <c r="I31" s="86"/>
      <c r="J31" s="16"/>
    </row>
    <row r="32" spans="1:10">
      <c r="A32" s="112"/>
      <c r="B32" s="112"/>
      <c r="C32" s="112"/>
      <c r="D32" s="112"/>
      <c r="E32" s="25"/>
      <c r="F32" s="22"/>
      <c r="G32" s="16"/>
      <c r="H32" s="113"/>
      <c r="I32" s="86"/>
      <c r="J32" s="13"/>
    </row>
    <row r="33" spans="1:10">
      <c r="A33" s="112"/>
      <c r="B33" s="112"/>
      <c r="C33" s="112"/>
      <c r="D33" s="112"/>
      <c r="E33" s="25"/>
      <c r="F33" s="22"/>
      <c r="G33" s="16"/>
      <c r="H33" s="113"/>
      <c r="I33" s="86"/>
      <c r="J33" s="13"/>
    </row>
    <row r="34" spans="1:10">
      <c r="A34" s="112"/>
      <c r="B34" s="112"/>
      <c r="C34" s="112"/>
      <c r="D34" s="112"/>
      <c r="E34" s="25"/>
      <c r="F34" s="22"/>
      <c r="G34" s="16"/>
      <c r="H34" s="113"/>
      <c r="I34" s="86"/>
      <c r="J34" s="16"/>
    </row>
    <row r="35" spans="1:10">
      <c r="A35" s="14" t="s">
        <v>14</v>
      </c>
      <c r="B35" s="14"/>
      <c r="C35" s="14"/>
      <c r="D35" s="116"/>
      <c r="E35" s="14"/>
      <c r="F35" s="14" t="s">
        <v>15</v>
      </c>
      <c r="G35" s="16"/>
      <c r="H35" s="113"/>
      <c r="I35" s="86"/>
      <c r="J35" s="16"/>
    </row>
    <row r="36" spans="1:10">
      <c r="A36" s="6" t="s">
        <v>14</v>
      </c>
      <c r="B36" s="6" t="s">
        <v>17</v>
      </c>
      <c r="C36" s="6"/>
      <c r="D36" s="6"/>
      <c r="E36" s="6"/>
      <c r="F36" s="6" t="s">
        <v>18</v>
      </c>
      <c r="G36" s="16"/>
      <c r="H36" s="113"/>
      <c r="I36" s="86"/>
      <c r="J36" s="16"/>
    </row>
    <row r="37" spans="1:10">
      <c r="A37" s="112"/>
      <c r="B37" s="112"/>
      <c r="C37" s="112"/>
      <c r="D37" s="112"/>
      <c r="E37" s="25"/>
      <c r="F37" s="22"/>
      <c r="G37" s="16"/>
      <c r="H37" s="113"/>
      <c r="I37" s="86"/>
      <c r="J37" s="16"/>
    </row>
    <row r="38" spans="1:10">
      <c r="A38" s="112"/>
      <c r="B38" s="112"/>
      <c r="C38" s="112"/>
      <c r="D38" s="112"/>
      <c r="E38" s="25"/>
      <c r="F38" s="15" t="s">
        <v>32</v>
      </c>
      <c r="G38" s="16"/>
      <c r="H38" s="113"/>
      <c r="I38" s="86"/>
      <c r="J38" s="16"/>
    </row>
    <row r="39" spans="1:10" ht="42" customHeight="1">
      <c r="A39" s="112"/>
      <c r="B39" s="112"/>
      <c r="C39" s="112"/>
      <c r="D39" s="112"/>
      <c r="E39" s="25"/>
      <c r="F39" s="15" t="s">
        <v>33</v>
      </c>
      <c r="G39" s="16"/>
      <c r="H39" s="113"/>
      <c r="I39" s="86"/>
      <c r="J39" s="16"/>
    </row>
    <row r="40" spans="1:10" ht="30" customHeight="1">
      <c r="A40" s="112"/>
      <c r="B40" s="112"/>
      <c r="C40" s="112"/>
      <c r="D40" s="112"/>
      <c r="E40" s="25"/>
      <c r="F40" s="15" t="s">
        <v>34</v>
      </c>
      <c r="G40" s="16"/>
      <c r="H40" s="113"/>
      <c r="I40" s="86"/>
      <c r="J40" s="16"/>
    </row>
    <row r="41" spans="1:10" ht="56.25" customHeight="1">
      <c r="A41" s="112"/>
      <c r="B41" s="112"/>
      <c r="C41" s="112"/>
      <c r="D41" s="112"/>
      <c r="E41" s="25"/>
      <c r="F41" s="15" t="s">
        <v>35</v>
      </c>
      <c r="G41" s="16"/>
      <c r="H41" s="113"/>
      <c r="I41" s="86"/>
      <c r="J41" s="16"/>
    </row>
    <row r="42" spans="1:10" ht="30" customHeight="1">
      <c r="A42" s="112"/>
      <c r="B42" s="112"/>
      <c r="C42" s="112"/>
      <c r="D42" s="112"/>
      <c r="E42" s="25"/>
      <c r="F42" s="15" t="s">
        <v>36</v>
      </c>
      <c r="G42" s="16"/>
      <c r="H42" s="113"/>
      <c r="I42" s="86"/>
      <c r="J42" s="16"/>
    </row>
    <row r="43" spans="1:10" ht="57" customHeight="1">
      <c r="A43" s="112"/>
      <c r="B43" s="112"/>
      <c r="C43" s="112"/>
      <c r="D43" s="112"/>
      <c r="E43" s="25"/>
      <c r="F43" s="15" t="s">
        <v>37</v>
      </c>
      <c r="G43" s="16"/>
      <c r="H43" s="113"/>
      <c r="I43" s="86"/>
      <c r="J43" s="16"/>
    </row>
    <row r="44" spans="1:10" ht="33.75" customHeight="1">
      <c r="A44" s="112"/>
      <c r="B44" s="112"/>
      <c r="C44" s="112"/>
      <c r="D44" s="112"/>
      <c r="E44" s="25"/>
      <c r="F44" s="15" t="s">
        <v>38</v>
      </c>
      <c r="G44" s="16"/>
      <c r="H44" s="113"/>
      <c r="I44" s="86"/>
      <c r="J44" s="16"/>
    </row>
    <row r="45" spans="1:10" ht="21" customHeight="1">
      <c r="A45" s="112"/>
      <c r="B45" s="112"/>
      <c r="C45" s="112"/>
      <c r="D45" s="112"/>
      <c r="E45" s="25"/>
      <c r="F45" s="15" t="s">
        <v>39</v>
      </c>
      <c r="G45" s="16"/>
      <c r="H45" s="113"/>
      <c r="I45" s="86"/>
      <c r="J45" s="16"/>
    </row>
    <row r="46" spans="1:10">
      <c r="A46" s="112"/>
      <c r="B46" s="112"/>
      <c r="C46" s="112"/>
      <c r="D46" s="112"/>
      <c r="E46" s="25"/>
      <c r="F46" s="22"/>
      <c r="G46" s="16"/>
      <c r="H46" s="113"/>
      <c r="I46" s="86"/>
      <c r="J46" s="16"/>
    </row>
    <row r="47" spans="1:10">
      <c r="A47" s="112"/>
      <c r="B47" s="112"/>
      <c r="C47" s="112"/>
      <c r="D47" s="112"/>
      <c r="E47" s="25"/>
      <c r="F47" s="22"/>
      <c r="G47" s="16"/>
      <c r="H47" s="113"/>
      <c r="I47" s="86"/>
      <c r="J47" s="16"/>
    </row>
    <row r="48" spans="1:10">
      <c r="A48" s="112"/>
      <c r="B48" s="112"/>
      <c r="C48" s="112"/>
      <c r="D48" s="116"/>
      <c r="E48" s="25"/>
      <c r="F48" s="22"/>
      <c r="G48" s="16"/>
      <c r="H48" s="113"/>
      <c r="I48" s="86"/>
      <c r="J48" s="16"/>
    </row>
    <row r="49" spans="1:10">
      <c r="A49" s="118"/>
      <c r="B49" s="118"/>
      <c r="C49" s="118"/>
      <c r="D49" s="116"/>
      <c r="E49" s="118"/>
      <c r="F49" s="14" t="s">
        <v>40</v>
      </c>
      <c r="G49" s="16"/>
      <c r="H49" s="17"/>
      <c r="I49" s="87"/>
      <c r="J49" s="19"/>
    </row>
    <row r="50" spans="1:10" ht="43.5" customHeight="1">
      <c r="A50" s="118"/>
      <c r="B50" s="118"/>
      <c r="C50" s="118"/>
      <c r="D50" s="116"/>
      <c r="E50" s="118"/>
      <c r="F50" s="20" t="s">
        <v>41</v>
      </c>
      <c r="G50" s="16"/>
      <c r="H50" s="119"/>
      <c r="I50" s="87"/>
      <c r="J50" s="19"/>
    </row>
    <row r="51" spans="1:10" ht="25.5">
      <c r="A51" s="118"/>
      <c r="B51" s="118"/>
      <c r="C51" s="118"/>
      <c r="D51" s="116"/>
      <c r="E51" s="118"/>
      <c r="F51" s="20" t="s">
        <v>42</v>
      </c>
      <c r="G51" s="16"/>
      <c r="H51" s="119"/>
      <c r="I51" s="87"/>
      <c r="J51" s="19"/>
    </row>
    <row r="52" spans="1:10" ht="51">
      <c r="A52" s="118"/>
      <c r="B52" s="118"/>
      <c r="C52" s="118"/>
      <c r="D52" s="120">
        <v>1</v>
      </c>
      <c r="E52" s="118" t="s">
        <v>43</v>
      </c>
      <c r="F52" s="21" t="s">
        <v>44</v>
      </c>
      <c r="G52" s="16"/>
      <c r="H52" s="119"/>
      <c r="I52" s="87"/>
      <c r="J52" s="19"/>
    </row>
    <row r="53" spans="1:10" ht="43.5" customHeight="1">
      <c r="A53" s="118"/>
      <c r="B53" s="118"/>
      <c r="C53" s="118"/>
      <c r="D53" s="120"/>
      <c r="E53" s="118"/>
      <c r="F53" s="21" t="s">
        <v>45</v>
      </c>
      <c r="G53" s="16"/>
      <c r="H53" s="119"/>
      <c r="I53" s="87"/>
      <c r="J53" s="19"/>
    </row>
    <row r="54" spans="1:10" ht="43.5" customHeight="1">
      <c r="A54" s="118"/>
      <c r="B54" s="118"/>
      <c r="C54" s="118"/>
      <c r="D54" s="120"/>
      <c r="E54" s="118"/>
      <c r="F54" s="22" t="s">
        <v>46</v>
      </c>
      <c r="G54" s="16"/>
      <c r="H54" s="119"/>
      <c r="I54" s="87"/>
      <c r="J54" s="19"/>
    </row>
    <row r="55" spans="1:10" ht="57.75" customHeight="1">
      <c r="A55" s="118"/>
      <c r="B55" s="118"/>
      <c r="C55" s="118"/>
      <c r="D55" s="120">
        <v>2</v>
      </c>
      <c r="E55" s="118" t="s">
        <v>43</v>
      </c>
      <c r="F55" s="21" t="s">
        <v>47</v>
      </c>
      <c r="G55" s="16"/>
      <c r="H55" s="119"/>
      <c r="I55" s="87"/>
      <c r="J55" s="19"/>
    </row>
    <row r="56" spans="1:10" ht="46.5" customHeight="1">
      <c r="A56" s="118"/>
      <c r="B56" s="118"/>
      <c r="C56" s="118"/>
      <c r="D56" s="120">
        <v>3</v>
      </c>
      <c r="E56" s="118" t="s">
        <v>43</v>
      </c>
      <c r="F56" s="23" t="s">
        <v>48</v>
      </c>
      <c r="G56" s="16"/>
      <c r="H56" s="119"/>
      <c r="I56" s="87"/>
      <c r="J56" s="19"/>
    </row>
    <row r="57" spans="1:10" ht="38.25">
      <c r="A57" s="118"/>
      <c r="B57" s="118"/>
      <c r="C57" s="118"/>
      <c r="D57" s="120"/>
      <c r="E57" s="118"/>
      <c r="F57" s="23" t="s">
        <v>49</v>
      </c>
      <c r="G57" s="16"/>
      <c r="H57" s="119"/>
      <c r="I57" s="87"/>
      <c r="J57" s="19"/>
    </row>
    <row r="58" spans="1:10" ht="25.5">
      <c r="A58" s="118"/>
      <c r="B58" s="118"/>
      <c r="C58" s="118"/>
      <c r="D58" s="120">
        <v>4</v>
      </c>
      <c r="E58" s="118" t="s">
        <v>43</v>
      </c>
      <c r="F58" s="22" t="s">
        <v>50</v>
      </c>
      <c r="G58" s="16"/>
      <c r="H58" s="119"/>
      <c r="I58" s="87"/>
      <c r="J58" s="19"/>
    </row>
    <row r="59" spans="1:10">
      <c r="A59" s="118"/>
      <c r="B59" s="118"/>
      <c r="C59" s="118"/>
      <c r="D59" s="120">
        <v>5</v>
      </c>
      <c r="E59" s="118" t="s">
        <v>43</v>
      </c>
      <c r="F59" s="22" t="s">
        <v>51</v>
      </c>
      <c r="G59" s="16"/>
      <c r="H59" s="119"/>
      <c r="I59" s="87"/>
      <c r="J59" s="19"/>
    </row>
    <row r="60" spans="1:10" ht="51">
      <c r="A60" s="118"/>
      <c r="B60" s="118"/>
      <c r="C60" s="118"/>
      <c r="D60" s="120">
        <v>6</v>
      </c>
      <c r="E60" s="118" t="s">
        <v>43</v>
      </c>
      <c r="F60" s="22" t="s">
        <v>52</v>
      </c>
      <c r="G60" s="16"/>
      <c r="H60" s="119"/>
      <c r="I60" s="87"/>
      <c r="J60" s="19"/>
    </row>
    <row r="61" spans="1:10" ht="56.25" customHeight="1">
      <c r="A61" s="118"/>
      <c r="B61" s="118"/>
      <c r="C61" s="118"/>
      <c r="D61" s="120">
        <v>7</v>
      </c>
      <c r="E61" s="118" t="s">
        <v>43</v>
      </c>
      <c r="F61" s="22" t="s">
        <v>53</v>
      </c>
      <c r="G61" s="16"/>
      <c r="H61" s="119"/>
      <c r="I61" s="87"/>
      <c r="J61" s="19"/>
    </row>
    <row r="62" spans="1:10" ht="60" customHeight="1">
      <c r="A62" s="118"/>
      <c r="B62" s="118"/>
      <c r="C62" s="118"/>
      <c r="D62" s="120">
        <v>8</v>
      </c>
      <c r="E62" s="118" t="s">
        <v>43</v>
      </c>
      <c r="F62" s="22" t="s">
        <v>54</v>
      </c>
      <c r="G62" s="16"/>
      <c r="H62" s="119"/>
      <c r="I62" s="87"/>
      <c r="J62" s="19"/>
    </row>
    <row r="63" spans="1:10" ht="60" customHeight="1">
      <c r="A63" s="118"/>
      <c r="B63" s="118"/>
      <c r="C63" s="118"/>
      <c r="D63" s="120">
        <v>9</v>
      </c>
      <c r="E63" s="118" t="s">
        <v>43</v>
      </c>
      <c r="F63" s="22" t="s">
        <v>55</v>
      </c>
      <c r="G63" s="16"/>
      <c r="H63" s="119"/>
      <c r="I63" s="87"/>
      <c r="J63" s="19"/>
    </row>
    <row r="64" spans="1:10" ht="57" customHeight="1">
      <c r="A64" s="118"/>
      <c r="B64" s="118"/>
      <c r="C64" s="118"/>
      <c r="D64" s="120">
        <v>10</v>
      </c>
      <c r="E64" s="118" t="s">
        <v>43</v>
      </c>
      <c r="F64" s="22" t="s">
        <v>56</v>
      </c>
      <c r="G64" s="16"/>
      <c r="H64" s="119"/>
      <c r="I64" s="87"/>
      <c r="J64" s="19"/>
    </row>
    <row r="65" spans="1:10">
      <c r="A65" s="118"/>
      <c r="B65" s="118"/>
      <c r="C65" s="118"/>
      <c r="D65" s="120">
        <v>11</v>
      </c>
      <c r="E65" s="118" t="s">
        <v>43</v>
      </c>
      <c r="F65" s="22" t="s">
        <v>57</v>
      </c>
      <c r="G65" s="16"/>
      <c r="H65" s="119"/>
      <c r="I65" s="87"/>
      <c r="J65" s="19"/>
    </row>
    <row r="66" spans="1:10">
      <c r="A66" s="118"/>
      <c r="B66" s="118"/>
      <c r="C66" s="118"/>
      <c r="D66" s="120">
        <v>12</v>
      </c>
      <c r="E66" s="118" t="s">
        <v>43</v>
      </c>
      <c r="F66" s="22" t="s">
        <v>58</v>
      </c>
      <c r="G66" s="16"/>
      <c r="H66" s="119"/>
      <c r="I66" s="87"/>
      <c r="J66" s="19"/>
    </row>
    <row r="67" spans="1:10">
      <c r="A67" s="118"/>
      <c r="B67" s="118"/>
      <c r="C67" s="118"/>
      <c r="D67" s="120">
        <v>13</v>
      </c>
      <c r="E67" s="118" t="s">
        <v>43</v>
      </c>
      <c r="F67" s="22" t="s">
        <v>59</v>
      </c>
      <c r="G67" s="16"/>
      <c r="H67" s="119"/>
      <c r="I67" s="87"/>
      <c r="J67" s="19"/>
    </row>
    <row r="68" spans="1:10" ht="25.5">
      <c r="A68" s="118"/>
      <c r="B68" s="118"/>
      <c r="C68" s="118"/>
      <c r="D68" s="120">
        <v>14</v>
      </c>
      <c r="E68" s="118" t="s">
        <v>43</v>
      </c>
      <c r="F68" s="22" t="s">
        <v>60</v>
      </c>
      <c r="G68" s="16"/>
      <c r="H68" s="119"/>
      <c r="I68" s="87"/>
      <c r="J68" s="19"/>
    </row>
    <row r="69" spans="1:10" ht="51">
      <c r="A69" s="118"/>
      <c r="B69" s="118"/>
      <c r="C69" s="118"/>
      <c r="D69" s="120">
        <v>15</v>
      </c>
      <c r="E69" s="118" t="s">
        <v>43</v>
      </c>
      <c r="F69" s="22" t="s">
        <v>61</v>
      </c>
      <c r="G69" s="16"/>
      <c r="H69" s="119"/>
      <c r="I69" s="87"/>
      <c r="J69" s="19"/>
    </row>
    <row r="70" spans="1:10" ht="38.25">
      <c r="A70" s="118"/>
      <c r="B70" s="118"/>
      <c r="C70" s="118"/>
      <c r="D70" s="120">
        <v>16</v>
      </c>
      <c r="E70" s="118" t="s">
        <v>43</v>
      </c>
      <c r="F70" s="22" t="s">
        <v>62</v>
      </c>
      <c r="G70" s="16"/>
      <c r="H70" s="119"/>
      <c r="I70" s="87"/>
      <c r="J70" s="19"/>
    </row>
    <row r="71" spans="1:10">
      <c r="A71" s="118"/>
      <c r="B71" s="118"/>
      <c r="C71" s="118"/>
      <c r="D71" s="120">
        <v>17</v>
      </c>
      <c r="E71" s="118" t="s">
        <v>43</v>
      </c>
      <c r="F71" s="22" t="s">
        <v>63</v>
      </c>
      <c r="G71" s="16"/>
      <c r="H71" s="119"/>
      <c r="I71" s="87"/>
      <c r="J71" s="19"/>
    </row>
    <row r="72" spans="1:10">
      <c r="A72" s="24" t="s">
        <v>64</v>
      </c>
      <c r="B72" s="24"/>
      <c r="C72" s="24"/>
      <c r="D72" s="24"/>
      <c r="E72" s="25"/>
      <c r="F72" s="22"/>
      <c r="G72" s="16"/>
      <c r="H72" s="26"/>
      <c r="I72" s="87"/>
      <c r="J72" s="27"/>
    </row>
    <row r="73" spans="1:10">
      <c r="A73" s="14" t="s">
        <v>14</v>
      </c>
      <c r="B73" s="14">
        <v>1</v>
      </c>
      <c r="C73" s="14"/>
      <c r="D73" s="14"/>
      <c r="E73" s="14"/>
      <c r="F73" s="14" t="s">
        <v>19</v>
      </c>
      <c r="G73" s="16"/>
      <c r="H73" s="28"/>
      <c r="I73" s="87"/>
      <c r="J73" s="19"/>
    </row>
    <row r="74" spans="1:10">
      <c r="A74" s="14"/>
      <c r="B74" s="14"/>
      <c r="C74" s="14"/>
      <c r="D74" s="14"/>
      <c r="E74" s="14"/>
      <c r="F74" s="14"/>
      <c r="G74" s="16"/>
      <c r="H74" s="28"/>
      <c r="I74" s="87"/>
      <c r="J74" s="19"/>
    </row>
    <row r="75" spans="1:10">
      <c r="A75" s="29" t="s">
        <v>14</v>
      </c>
      <c r="B75" s="120">
        <v>1</v>
      </c>
      <c r="C75" s="120">
        <v>1</v>
      </c>
      <c r="D75" s="120"/>
      <c r="E75" s="30"/>
      <c r="F75" s="31" t="s">
        <v>65</v>
      </c>
      <c r="G75" s="16"/>
      <c r="H75" s="119"/>
      <c r="I75" s="90"/>
      <c r="J75" s="19" t="s">
        <v>64</v>
      </c>
    </row>
    <row r="76" spans="1:10" ht="25.5">
      <c r="A76" s="32"/>
      <c r="B76" s="32"/>
      <c r="C76" s="32"/>
      <c r="D76" s="120"/>
      <c r="E76" s="30"/>
      <c r="F76" s="22" t="s">
        <v>66</v>
      </c>
      <c r="G76" s="16"/>
      <c r="H76" s="119"/>
      <c r="I76" s="90"/>
      <c r="J76" s="19" t="s">
        <v>64</v>
      </c>
    </row>
    <row r="77" spans="1:10" ht="44.25" customHeight="1">
      <c r="A77" s="32"/>
      <c r="B77" s="32"/>
      <c r="C77" s="32"/>
      <c r="D77" s="120"/>
      <c r="E77" s="30"/>
      <c r="F77" s="22" t="s">
        <v>67</v>
      </c>
      <c r="G77" s="16"/>
      <c r="H77" s="119"/>
      <c r="I77" s="90"/>
      <c r="J77" s="19" t="s">
        <v>64</v>
      </c>
    </row>
    <row r="78" spans="1:10" ht="51">
      <c r="A78" s="32"/>
      <c r="B78" s="32"/>
      <c r="C78" s="32"/>
      <c r="D78" s="120"/>
      <c r="E78" s="30"/>
      <c r="F78" s="22" t="s">
        <v>68</v>
      </c>
      <c r="G78" s="16"/>
      <c r="H78" s="119"/>
      <c r="I78" s="90"/>
      <c r="J78" s="19" t="s">
        <v>64</v>
      </c>
    </row>
    <row r="79" spans="1:10" ht="25.5">
      <c r="A79" s="29"/>
      <c r="B79" s="120"/>
      <c r="C79" s="120"/>
      <c r="D79" s="120"/>
      <c r="E79" s="30"/>
      <c r="F79" s="22" t="s">
        <v>69</v>
      </c>
      <c r="G79" s="16"/>
      <c r="H79" s="119"/>
      <c r="I79" s="90"/>
      <c r="J79" s="19"/>
    </row>
    <row r="80" spans="1:10" ht="45" customHeight="1">
      <c r="A80" s="32"/>
      <c r="B80" s="32"/>
      <c r="C80" s="32"/>
      <c r="D80" s="32"/>
      <c r="E80" s="30"/>
      <c r="F80" s="22" t="s">
        <v>70</v>
      </c>
      <c r="G80" s="16"/>
      <c r="H80" s="119"/>
      <c r="I80" s="90"/>
      <c r="J80" s="19"/>
    </row>
    <row r="81" spans="1:10" ht="38.25">
      <c r="A81" s="32"/>
      <c r="B81" s="32"/>
      <c r="C81" s="32"/>
      <c r="D81" s="32"/>
      <c r="E81" s="30"/>
      <c r="F81" s="22" t="s">
        <v>71</v>
      </c>
      <c r="G81" s="16"/>
      <c r="H81" s="119"/>
      <c r="I81" s="90"/>
      <c r="J81" s="19"/>
    </row>
    <row r="82" spans="1:10" ht="33.75" customHeight="1">
      <c r="A82" s="32"/>
      <c r="B82" s="32"/>
      <c r="C82" s="32"/>
      <c r="D82" s="120"/>
      <c r="E82" s="30"/>
      <c r="F82" s="22" t="s">
        <v>72</v>
      </c>
      <c r="G82" s="16"/>
      <c r="H82" s="119"/>
      <c r="I82" s="90"/>
      <c r="J82" s="19" t="s">
        <v>64</v>
      </c>
    </row>
    <row r="83" spans="1:10" ht="44.25" customHeight="1">
      <c r="A83" s="32"/>
      <c r="B83" s="32"/>
      <c r="C83" s="32"/>
      <c r="D83" s="120"/>
      <c r="E83" s="30"/>
      <c r="F83" s="22" t="s">
        <v>73</v>
      </c>
      <c r="G83" s="16"/>
      <c r="H83" s="119"/>
      <c r="I83" s="90"/>
      <c r="J83" s="19" t="s">
        <v>64</v>
      </c>
    </row>
    <row r="84" spans="1:10">
      <c r="A84" s="32"/>
      <c r="B84" s="32"/>
      <c r="C84" s="32"/>
      <c r="D84" s="120"/>
      <c r="E84" s="30"/>
      <c r="F84" s="31" t="s">
        <v>74</v>
      </c>
      <c r="G84" s="16"/>
      <c r="H84" s="119"/>
      <c r="I84" s="90"/>
      <c r="J84" s="19" t="s">
        <v>64</v>
      </c>
    </row>
    <row r="85" spans="1:10">
      <c r="A85" s="32"/>
      <c r="B85" s="32"/>
      <c r="C85" s="32"/>
      <c r="D85" s="120"/>
      <c r="E85" s="30"/>
      <c r="F85" s="22"/>
      <c r="G85" s="33" t="s">
        <v>75</v>
      </c>
      <c r="H85" s="121">
        <v>1</v>
      </c>
      <c r="I85" s="91"/>
      <c r="J85" s="34" t="str">
        <f>IF(H85*I85=0,"",H85*I85)</f>
        <v/>
      </c>
    </row>
    <row r="86" spans="1:10">
      <c r="A86" s="35"/>
      <c r="B86" s="35"/>
      <c r="C86" s="35"/>
      <c r="D86" s="35"/>
      <c r="E86" s="36"/>
      <c r="F86" s="122"/>
      <c r="G86" s="18"/>
      <c r="H86" s="123"/>
      <c r="I86" s="93"/>
      <c r="J86" s="146"/>
    </row>
    <row r="87" spans="1:10" ht="25.5">
      <c r="A87" s="29" t="s">
        <v>14</v>
      </c>
      <c r="B87" s="120">
        <v>1</v>
      </c>
      <c r="C87" s="120">
        <v>2</v>
      </c>
      <c r="D87" s="120"/>
      <c r="E87" s="30"/>
      <c r="F87" s="31" t="s">
        <v>76</v>
      </c>
      <c r="G87" s="16"/>
      <c r="H87" s="119"/>
      <c r="I87" s="90"/>
      <c r="J87" s="19" t="s">
        <v>64</v>
      </c>
    </row>
    <row r="88" spans="1:10" ht="38.25">
      <c r="A88" s="32"/>
      <c r="B88" s="32"/>
      <c r="C88" s="32"/>
      <c r="D88" s="120"/>
      <c r="E88" s="30"/>
      <c r="F88" s="22" t="s">
        <v>77</v>
      </c>
      <c r="G88" s="16"/>
      <c r="H88" s="119"/>
      <c r="I88" s="90"/>
      <c r="J88" s="19" t="s">
        <v>64</v>
      </c>
    </row>
    <row r="89" spans="1:10" ht="43.5" customHeight="1">
      <c r="A89" s="32"/>
      <c r="B89" s="32"/>
      <c r="C89" s="32"/>
      <c r="D89" s="120"/>
      <c r="E89" s="30"/>
      <c r="F89" s="22" t="s">
        <v>78</v>
      </c>
      <c r="G89" s="16"/>
      <c r="H89" s="119"/>
      <c r="I89" s="90"/>
      <c r="J89" s="19" t="s">
        <v>64</v>
      </c>
    </row>
    <row r="90" spans="1:10" ht="59.25" customHeight="1">
      <c r="A90" s="32"/>
      <c r="B90" s="32"/>
      <c r="C90" s="32"/>
      <c r="D90" s="120"/>
      <c r="E90" s="30"/>
      <c r="F90" s="22" t="s">
        <v>79</v>
      </c>
      <c r="G90" s="16"/>
      <c r="H90" s="119"/>
      <c r="I90" s="90"/>
      <c r="J90" s="19" t="s">
        <v>64</v>
      </c>
    </row>
    <row r="91" spans="1:10" ht="25.5">
      <c r="A91" s="29"/>
      <c r="B91" s="120"/>
      <c r="C91" s="120"/>
      <c r="D91" s="120"/>
      <c r="E91" s="30"/>
      <c r="F91" s="22" t="s">
        <v>80</v>
      </c>
      <c r="G91" s="16"/>
      <c r="H91" s="119"/>
      <c r="I91" s="90"/>
      <c r="J91" s="19"/>
    </row>
    <row r="92" spans="1:10">
      <c r="A92" s="32"/>
      <c r="B92" s="32"/>
      <c r="C92" s="32"/>
      <c r="D92" s="32"/>
      <c r="E92" s="30"/>
      <c r="F92" s="22" t="s">
        <v>81</v>
      </c>
      <c r="G92" s="16"/>
      <c r="H92" s="119"/>
      <c r="I92" s="90"/>
      <c r="J92" s="19"/>
    </row>
    <row r="93" spans="1:10">
      <c r="A93" s="32"/>
      <c r="B93" s="32"/>
      <c r="C93" s="32"/>
      <c r="D93" s="120"/>
      <c r="E93" s="30"/>
      <c r="F93" s="31" t="s">
        <v>74</v>
      </c>
      <c r="G93" s="16"/>
      <c r="H93" s="119"/>
      <c r="I93" s="90"/>
      <c r="J93" s="19" t="s">
        <v>64</v>
      </c>
    </row>
    <row r="94" spans="1:10">
      <c r="A94" s="32"/>
      <c r="B94" s="32"/>
      <c r="C94" s="32"/>
      <c r="D94" s="120"/>
      <c r="E94" s="30"/>
      <c r="F94" s="22"/>
      <c r="G94" s="33" t="s">
        <v>75</v>
      </c>
      <c r="H94" s="121">
        <v>1</v>
      </c>
      <c r="I94" s="91"/>
      <c r="J94" s="34" t="str">
        <f>IF(H94*I94=0,"",H94*I94)</f>
        <v/>
      </c>
    </row>
    <row r="95" spans="1:10">
      <c r="A95" s="35"/>
      <c r="B95" s="35"/>
      <c r="C95" s="35"/>
      <c r="D95" s="35"/>
      <c r="E95" s="36"/>
      <c r="F95" s="122"/>
      <c r="G95" s="18"/>
      <c r="H95" s="123"/>
      <c r="I95" s="93"/>
      <c r="J95" s="146"/>
    </row>
    <row r="96" spans="1:10">
      <c r="A96" s="29" t="s">
        <v>14</v>
      </c>
      <c r="B96" s="120">
        <v>1</v>
      </c>
      <c r="C96" s="120">
        <v>3</v>
      </c>
      <c r="D96" s="120"/>
      <c r="E96" s="30"/>
      <c r="F96" s="31" t="s">
        <v>82</v>
      </c>
      <c r="G96" s="16"/>
      <c r="H96" s="119"/>
      <c r="I96" s="90"/>
      <c r="J96" s="19" t="s">
        <v>64</v>
      </c>
    </row>
    <row r="97" spans="1:10" ht="25.5">
      <c r="A97" s="32"/>
      <c r="B97" s="32"/>
      <c r="C97" s="32"/>
      <c r="D97" s="120"/>
      <c r="E97" s="30"/>
      <c r="F97" s="22" t="s">
        <v>83</v>
      </c>
      <c r="G97" s="16"/>
      <c r="H97" s="119"/>
      <c r="I97" s="90"/>
      <c r="J97" s="19" t="s">
        <v>64</v>
      </c>
    </row>
    <row r="98" spans="1:10" ht="61.5" customHeight="1">
      <c r="A98" s="32"/>
      <c r="B98" s="32"/>
      <c r="C98" s="32"/>
      <c r="D98" s="120"/>
      <c r="E98" s="30"/>
      <c r="F98" s="22" t="s">
        <v>84</v>
      </c>
      <c r="G98" s="16"/>
      <c r="H98" s="119"/>
      <c r="I98" s="90"/>
      <c r="J98" s="19" t="s">
        <v>64</v>
      </c>
    </row>
    <row r="99" spans="1:10" ht="57.75" customHeight="1">
      <c r="A99" s="32"/>
      <c r="B99" s="32"/>
      <c r="C99" s="32"/>
      <c r="D99" s="120"/>
      <c r="E99" s="30"/>
      <c r="F99" s="22" t="s">
        <v>85</v>
      </c>
      <c r="G99" s="16"/>
      <c r="H99" s="119"/>
      <c r="I99" s="90"/>
      <c r="J99" s="19" t="s">
        <v>64</v>
      </c>
    </row>
    <row r="100" spans="1:10" ht="25.5">
      <c r="A100" s="32"/>
      <c r="B100" s="32"/>
      <c r="C100" s="32"/>
      <c r="D100" s="120"/>
      <c r="E100" s="30"/>
      <c r="F100" s="22" t="s">
        <v>86</v>
      </c>
      <c r="G100" s="16"/>
      <c r="H100" s="119"/>
      <c r="I100" s="90"/>
      <c r="J100" s="19" t="s">
        <v>64</v>
      </c>
    </row>
    <row r="101" spans="1:10" ht="38.25">
      <c r="A101" s="32"/>
      <c r="B101" s="32"/>
      <c r="C101" s="32"/>
      <c r="D101" s="120"/>
      <c r="E101" s="30"/>
      <c r="F101" s="22" t="s">
        <v>87</v>
      </c>
      <c r="G101" s="16"/>
      <c r="H101" s="119"/>
      <c r="I101" s="90"/>
      <c r="J101" s="19" t="s">
        <v>64</v>
      </c>
    </row>
    <row r="102" spans="1:10" ht="57.75" customHeight="1">
      <c r="A102" s="29"/>
      <c r="B102" s="120"/>
      <c r="C102" s="120"/>
      <c r="D102" s="120"/>
      <c r="E102" s="30"/>
      <c r="F102" s="22" t="s">
        <v>88</v>
      </c>
      <c r="G102" s="16"/>
      <c r="H102" s="119"/>
      <c r="I102" s="90"/>
      <c r="J102" s="19"/>
    </row>
    <row r="103" spans="1:10" ht="25.5">
      <c r="A103" s="32"/>
      <c r="B103" s="32"/>
      <c r="C103" s="32"/>
      <c r="D103" s="32"/>
      <c r="E103" s="30"/>
      <c r="F103" s="22" t="s">
        <v>89</v>
      </c>
      <c r="G103" s="16"/>
      <c r="H103" s="119"/>
      <c r="I103" s="90"/>
      <c r="J103" s="19"/>
    </row>
    <row r="104" spans="1:10" ht="32.25" customHeight="1">
      <c r="A104" s="32"/>
      <c r="B104" s="32"/>
      <c r="C104" s="32"/>
      <c r="D104" s="32"/>
      <c r="E104" s="30"/>
      <c r="F104" s="22" t="s">
        <v>90</v>
      </c>
      <c r="G104" s="16"/>
      <c r="H104" s="119"/>
      <c r="I104" s="90"/>
      <c r="J104" s="19"/>
    </row>
    <row r="105" spans="1:10">
      <c r="A105" s="32"/>
      <c r="B105" s="32"/>
      <c r="C105" s="32"/>
      <c r="D105" s="120"/>
      <c r="E105" s="30"/>
      <c r="F105" s="22" t="s">
        <v>91</v>
      </c>
      <c r="G105" s="16"/>
      <c r="H105" s="119"/>
      <c r="I105" s="90"/>
      <c r="J105" s="19" t="s">
        <v>64</v>
      </c>
    </row>
    <row r="106" spans="1:10">
      <c r="A106" s="32"/>
      <c r="B106" s="32"/>
      <c r="C106" s="32"/>
      <c r="D106" s="120"/>
      <c r="E106" s="30"/>
      <c r="F106" s="31" t="s">
        <v>74</v>
      </c>
      <c r="G106" s="16"/>
      <c r="H106" s="119"/>
      <c r="I106" s="90"/>
      <c r="J106" s="19" t="s">
        <v>64</v>
      </c>
    </row>
    <row r="107" spans="1:10">
      <c r="A107" s="32"/>
      <c r="B107" s="32"/>
      <c r="C107" s="32"/>
      <c r="D107" s="120"/>
      <c r="E107" s="30"/>
      <c r="F107" s="22"/>
      <c r="G107" s="33" t="s">
        <v>75</v>
      </c>
      <c r="H107" s="121">
        <v>1</v>
      </c>
      <c r="I107" s="91"/>
      <c r="J107" s="34" t="str">
        <f>IF(H107*I107=0,"",H107*I107)</f>
        <v/>
      </c>
    </row>
    <row r="108" spans="1:10">
      <c r="A108" s="35"/>
      <c r="B108" s="35"/>
      <c r="C108" s="35"/>
      <c r="D108" s="35"/>
      <c r="E108" s="36"/>
      <c r="F108" s="122"/>
      <c r="G108" s="18"/>
      <c r="H108" s="123"/>
      <c r="I108" s="93"/>
      <c r="J108" s="146"/>
    </row>
    <row r="109" spans="1:10">
      <c r="A109" s="29" t="s">
        <v>14</v>
      </c>
      <c r="B109" s="120">
        <v>1</v>
      </c>
      <c r="C109" s="120">
        <v>3</v>
      </c>
      <c r="D109" s="120"/>
      <c r="E109" s="30"/>
      <c r="F109" s="31" t="s">
        <v>92</v>
      </c>
      <c r="G109" s="16"/>
      <c r="H109" s="119"/>
      <c r="I109" s="90"/>
      <c r="J109" s="19" t="s">
        <v>64</v>
      </c>
    </row>
    <row r="110" spans="1:10">
      <c r="A110" s="32"/>
      <c r="B110" s="32"/>
      <c r="C110" s="32"/>
      <c r="D110" s="120">
        <v>1</v>
      </c>
      <c r="E110" s="30"/>
      <c r="F110" s="22" t="s">
        <v>93</v>
      </c>
      <c r="G110" s="16" t="s">
        <v>75</v>
      </c>
      <c r="H110" s="124">
        <v>1</v>
      </c>
      <c r="I110" s="90"/>
      <c r="J110" s="19" t="s">
        <v>64</v>
      </c>
    </row>
    <row r="111" spans="1:10" ht="25.5">
      <c r="A111" s="32"/>
      <c r="B111" s="32"/>
      <c r="C111" s="32"/>
      <c r="D111" s="120">
        <v>2</v>
      </c>
      <c r="E111" s="30"/>
      <c r="F111" s="22" t="s">
        <v>94</v>
      </c>
      <c r="G111" s="16" t="s">
        <v>75</v>
      </c>
      <c r="H111" s="124">
        <v>1</v>
      </c>
      <c r="I111" s="90"/>
      <c r="J111" s="19" t="s">
        <v>64</v>
      </c>
    </row>
    <row r="112" spans="1:10">
      <c r="A112" s="29"/>
      <c r="B112" s="120"/>
      <c r="C112" s="120"/>
      <c r="D112" s="120"/>
      <c r="E112" s="30"/>
      <c r="F112" s="22" t="s">
        <v>81</v>
      </c>
      <c r="G112" s="16"/>
      <c r="H112" s="119"/>
      <c r="I112" s="90"/>
      <c r="J112" s="19"/>
    </row>
    <row r="113" spans="1:10" ht="30" customHeight="1">
      <c r="A113" s="32"/>
      <c r="B113" s="32"/>
      <c r="C113" s="32"/>
      <c r="D113" s="32"/>
      <c r="E113" s="30"/>
      <c r="F113" s="22" t="s">
        <v>95</v>
      </c>
      <c r="G113" s="16"/>
      <c r="H113" s="119"/>
      <c r="I113" s="90"/>
      <c r="J113" s="19"/>
    </row>
    <row r="114" spans="1:10">
      <c r="A114" s="32"/>
      <c r="B114" s="32"/>
      <c r="C114" s="32"/>
      <c r="D114" s="120"/>
      <c r="E114" s="30"/>
      <c r="F114" s="22"/>
      <c r="G114" s="33" t="s">
        <v>75</v>
      </c>
      <c r="H114" s="121">
        <v>1</v>
      </c>
      <c r="I114" s="91"/>
      <c r="J114" s="34" t="str">
        <f>IF(H114*I114=0,"",H114*I114)</f>
        <v/>
      </c>
    </row>
    <row r="115" spans="1:10">
      <c r="A115" s="35"/>
      <c r="B115" s="35"/>
      <c r="C115" s="35"/>
      <c r="D115" s="35"/>
      <c r="E115" s="36"/>
      <c r="F115" s="122"/>
      <c r="G115" s="18"/>
      <c r="H115" s="123"/>
      <c r="I115" s="93"/>
      <c r="J115" s="146"/>
    </row>
    <row r="116" spans="1:10">
      <c r="A116" s="29" t="s">
        <v>14</v>
      </c>
      <c r="B116" s="120">
        <v>1</v>
      </c>
      <c r="C116" s="120">
        <v>4</v>
      </c>
      <c r="D116" s="120"/>
      <c r="E116" s="30"/>
      <c r="F116" s="31" t="s">
        <v>96</v>
      </c>
      <c r="G116" s="16"/>
      <c r="H116" s="119"/>
      <c r="I116" s="90"/>
      <c r="J116" s="19"/>
    </row>
    <row r="117" spans="1:10">
      <c r="A117" s="29"/>
      <c r="B117" s="120"/>
      <c r="C117" s="120"/>
      <c r="D117" s="120"/>
      <c r="E117" s="30"/>
      <c r="F117" s="31" t="s">
        <v>97</v>
      </c>
      <c r="G117" s="16"/>
      <c r="H117" s="119"/>
      <c r="I117" s="90"/>
      <c r="J117" s="19"/>
    </row>
    <row r="118" spans="1:10">
      <c r="A118" s="32"/>
      <c r="B118" s="32"/>
      <c r="C118" s="32"/>
      <c r="D118" s="120">
        <v>1</v>
      </c>
      <c r="E118" s="30"/>
      <c r="F118" s="22" t="s">
        <v>98</v>
      </c>
      <c r="G118" s="16" t="s">
        <v>75</v>
      </c>
      <c r="H118" s="124">
        <v>1</v>
      </c>
      <c r="I118" s="90"/>
      <c r="J118" s="19"/>
    </row>
    <row r="119" spans="1:10">
      <c r="A119" s="29"/>
      <c r="B119" s="120"/>
      <c r="C119" s="120"/>
      <c r="D119" s="120"/>
      <c r="E119" s="30"/>
      <c r="F119" s="22" t="s">
        <v>81</v>
      </c>
      <c r="G119" s="16"/>
      <c r="H119" s="124"/>
      <c r="I119" s="90"/>
      <c r="J119" s="19"/>
    </row>
    <row r="120" spans="1:10" ht="30" customHeight="1">
      <c r="A120" s="32"/>
      <c r="B120" s="32"/>
      <c r="C120" s="32"/>
      <c r="D120" s="32"/>
      <c r="E120" s="30"/>
      <c r="F120" s="22" t="s">
        <v>95</v>
      </c>
      <c r="G120" s="16"/>
      <c r="H120" s="124"/>
      <c r="I120" s="90"/>
      <c r="J120" s="19"/>
    </row>
    <row r="121" spans="1:10">
      <c r="A121" s="32"/>
      <c r="B121" s="32"/>
      <c r="C121" s="32"/>
      <c r="D121" s="32"/>
      <c r="E121" s="30"/>
      <c r="F121" s="31" t="s">
        <v>99</v>
      </c>
      <c r="G121" s="16"/>
      <c r="H121" s="124"/>
      <c r="I121" s="90"/>
      <c r="J121" s="19"/>
    </row>
    <row r="122" spans="1:10" ht="25.5">
      <c r="A122" s="32"/>
      <c r="B122" s="32"/>
      <c r="C122" s="32"/>
      <c r="D122" s="120">
        <v>1</v>
      </c>
      <c r="E122" s="30"/>
      <c r="F122" s="22" t="s">
        <v>100</v>
      </c>
      <c r="G122" s="16" t="s">
        <v>75</v>
      </c>
      <c r="H122" s="124">
        <v>1</v>
      </c>
      <c r="I122" s="90"/>
      <c r="J122" s="19"/>
    </row>
    <row r="123" spans="1:10">
      <c r="A123" s="32"/>
      <c r="B123" s="32"/>
      <c r="C123" s="32"/>
      <c r="D123" s="120">
        <v>2</v>
      </c>
      <c r="E123" s="30"/>
      <c r="F123" s="22" t="s">
        <v>101</v>
      </c>
      <c r="G123" s="16" t="s">
        <v>75</v>
      </c>
      <c r="H123" s="124">
        <v>1</v>
      </c>
      <c r="I123" s="90"/>
      <c r="J123" s="19"/>
    </row>
    <row r="124" spans="1:10">
      <c r="A124" s="32"/>
      <c r="B124" s="32"/>
      <c r="C124" s="32"/>
      <c r="D124" s="120">
        <v>3</v>
      </c>
      <c r="E124" s="30"/>
      <c r="F124" s="22" t="s">
        <v>102</v>
      </c>
      <c r="G124" s="16" t="s">
        <v>75</v>
      </c>
      <c r="H124" s="124">
        <v>1</v>
      </c>
      <c r="I124" s="90"/>
      <c r="J124" s="19"/>
    </row>
    <row r="125" spans="1:10" ht="29.25" customHeight="1">
      <c r="A125" s="32"/>
      <c r="B125" s="32"/>
      <c r="C125" s="32"/>
      <c r="D125" s="120">
        <v>4</v>
      </c>
      <c r="E125" s="30"/>
      <c r="F125" s="22" t="s">
        <v>103</v>
      </c>
      <c r="G125" s="16" t="s">
        <v>75</v>
      </c>
      <c r="H125" s="124">
        <v>1</v>
      </c>
      <c r="I125" s="90"/>
      <c r="J125" s="19"/>
    </row>
    <row r="126" spans="1:10">
      <c r="A126" s="32"/>
      <c r="B126" s="32"/>
      <c r="C126" s="32"/>
      <c r="D126" s="120"/>
      <c r="E126" s="30"/>
      <c r="F126" s="22"/>
      <c r="G126" s="33" t="s">
        <v>75</v>
      </c>
      <c r="H126" s="121">
        <v>1</v>
      </c>
      <c r="I126" s="91"/>
      <c r="J126" s="34" t="str">
        <f>IF(H126*I126=0,"",H126*I126)</f>
        <v/>
      </c>
    </row>
    <row r="127" spans="1:10">
      <c r="A127" s="35"/>
      <c r="B127" s="35"/>
      <c r="C127" s="35"/>
      <c r="D127" s="35"/>
      <c r="E127" s="36"/>
      <c r="F127" s="122"/>
      <c r="G127" s="18"/>
      <c r="H127" s="123"/>
      <c r="I127" s="93"/>
      <c r="J127" s="146"/>
    </row>
    <row r="128" spans="1:10">
      <c r="A128" s="29" t="s">
        <v>14</v>
      </c>
      <c r="B128" s="120">
        <v>1</v>
      </c>
      <c r="C128" s="120">
        <v>5</v>
      </c>
      <c r="D128" s="120"/>
      <c r="E128" s="30"/>
      <c r="F128" s="22" t="s">
        <v>104</v>
      </c>
      <c r="G128" s="116"/>
      <c r="H128" s="125"/>
      <c r="J128" s="116"/>
    </row>
    <row r="129" spans="1:10">
      <c r="A129" s="32"/>
      <c r="B129" s="32"/>
      <c r="C129" s="32"/>
      <c r="D129" s="32"/>
      <c r="E129" s="30"/>
      <c r="F129" s="22" t="s">
        <v>105</v>
      </c>
      <c r="G129" s="116"/>
      <c r="H129" s="28"/>
      <c r="I129" s="94"/>
      <c r="J129" s="19"/>
    </row>
    <row r="130" spans="1:10" ht="38.25">
      <c r="A130" s="32"/>
      <c r="B130" s="32"/>
      <c r="C130" s="32"/>
      <c r="D130" s="32"/>
      <c r="E130" s="30"/>
      <c r="F130" s="37" t="s">
        <v>106</v>
      </c>
      <c r="G130" s="116"/>
      <c r="H130" s="126"/>
      <c r="I130" s="94"/>
      <c r="J130" s="19"/>
    </row>
    <row r="131" spans="1:10" ht="45" customHeight="1">
      <c r="A131" s="32"/>
      <c r="B131" s="32"/>
      <c r="C131" s="32"/>
      <c r="D131" s="32"/>
      <c r="E131" s="30"/>
      <c r="F131" s="37" t="s">
        <v>107</v>
      </c>
      <c r="G131" s="116"/>
      <c r="H131" s="126"/>
      <c r="I131" s="94"/>
      <c r="J131" s="19"/>
    </row>
    <row r="132" spans="1:10" ht="56.25" customHeight="1">
      <c r="A132" s="32"/>
      <c r="B132" s="32"/>
      <c r="C132" s="32"/>
      <c r="D132" s="32"/>
      <c r="E132" s="30"/>
      <c r="F132" s="37" t="s">
        <v>108</v>
      </c>
      <c r="G132" s="116"/>
      <c r="H132" s="126"/>
      <c r="I132" s="94"/>
      <c r="J132" s="19"/>
    </row>
    <row r="133" spans="1:10" ht="32.25" customHeight="1">
      <c r="A133" s="32"/>
      <c r="B133" s="32"/>
      <c r="C133" s="32"/>
      <c r="D133" s="32"/>
      <c r="E133" s="30"/>
      <c r="F133" s="37" t="s">
        <v>109</v>
      </c>
      <c r="G133" s="116"/>
      <c r="H133" s="126"/>
      <c r="I133" s="94"/>
      <c r="J133" s="19"/>
    </row>
    <row r="134" spans="1:10" ht="33.75" customHeight="1">
      <c r="A134" s="32"/>
      <c r="B134" s="32"/>
      <c r="C134" s="32"/>
      <c r="D134" s="32"/>
      <c r="E134" s="30"/>
      <c r="F134" s="37" t="s">
        <v>110</v>
      </c>
      <c r="G134" s="116"/>
      <c r="H134" s="126"/>
      <c r="I134" s="94"/>
      <c r="J134" s="19"/>
    </row>
    <row r="135" spans="1:10" ht="54.75" customHeight="1">
      <c r="A135" s="32"/>
      <c r="B135" s="32"/>
      <c r="C135" s="32"/>
      <c r="D135" s="32"/>
      <c r="E135" s="30"/>
      <c r="F135" s="37" t="s">
        <v>111</v>
      </c>
      <c r="G135" s="116"/>
      <c r="H135" s="126"/>
      <c r="I135" s="94"/>
      <c r="J135" s="19"/>
    </row>
    <row r="136" spans="1:10" ht="47.25" customHeight="1">
      <c r="A136" s="32"/>
      <c r="B136" s="32"/>
      <c r="C136" s="32"/>
      <c r="D136" s="32"/>
      <c r="E136" s="30"/>
      <c r="F136" s="37" t="s">
        <v>112</v>
      </c>
      <c r="G136" s="116"/>
      <c r="H136" s="126"/>
      <c r="I136" s="94"/>
      <c r="J136" s="19"/>
    </row>
    <row r="137" spans="1:10">
      <c r="A137" s="32"/>
      <c r="B137" s="32"/>
      <c r="C137" s="32"/>
      <c r="D137" s="32"/>
      <c r="E137" s="30"/>
      <c r="F137" s="37" t="s">
        <v>113</v>
      </c>
      <c r="G137" s="116"/>
      <c r="H137" s="126"/>
      <c r="I137" s="94"/>
      <c r="J137" s="19"/>
    </row>
    <row r="138" spans="1:10">
      <c r="A138" s="32"/>
      <c r="B138" s="32"/>
      <c r="C138" s="32"/>
      <c r="D138" s="120">
        <v>1</v>
      </c>
      <c r="E138" s="30"/>
      <c r="F138" s="22" t="s">
        <v>114</v>
      </c>
      <c r="G138" s="33" t="s">
        <v>75</v>
      </c>
      <c r="H138" s="121">
        <v>1</v>
      </c>
      <c r="I138" s="91"/>
      <c r="J138" s="34" t="str">
        <f>IF(H138*I138=0,"",H138*I138)</f>
        <v/>
      </c>
    </row>
    <row r="139" spans="1:10" ht="25.5">
      <c r="A139" s="32"/>
      <c r="B139" s="32"/>
      <c r="C139" s="32"/>
      <c r="D139" s="120">
        <v>2</v>
      </c>
      <c r="E139" s="30"/>
      <c r="F139" s="22" t="s">
        <v>115</v>
      </c>
      <c r="G139" s="38" t="s">
        <v>75</v>
      </c>
      <c r="H139" s="127">
        <v>9</v>
      </c>
      <c r="I139" s="95"/>
      <c r="J139" s="34" t="str">
        <f>IF(H139*I139=0,"",H139*I139)</f>
        <v/>
      </c>
    </row>
    <row r="140" spans="1:10">
      <c r="A140" s="32"/>
      <c r="B140" s="32"/>
      <c r="C140" s="32"/>
      <c r="D140" s="120">
        <v>3</v>
      </c>
      <c r="E140" s="30"/>
      <c r="F140" s="22" t="s">
        <v>116</v>
      </c>
      <c r="G140" s="38" t="s">
        <v>75</v>
      </c>
      <c r="H140" s="127">
        <v>9</v>
      </c>
      <c r="I140" s="95"/>
      <c r="J140" s="34" t="str">
        <f>IF(H140*I140=0,"",H140*I140)</f>
        <v/>
      </c>
    </row>
    <row r="141" spans="1:10" ht="25.5">
      <c r="A141" s="32"/>
      <c r="B141" s="32"/>
      <c r="C141" s="32"/>
      <c r="D141" s="120">
        <v>4</v>
      </c>
      <c r="E141" s="30"/>
      <c r="F141" s="22" t="s">
        <v>117</v>
      </c>
      <c r="G141" s="33" t="s">
        <v>75</v>
      </c>
      <c r="H141" s="121">
        <v>20</v>
      </c>
      <c r="I141" s="91"/>
      <c r="J141" s="34" t="str">
        <f>IF(H141*I141=0,"",H141*I141)</f>
        <v/>
      </c>
    </row>
    <row r="142" spans="1:10">
      <c r="A142" s="35"/>
      <c r="B142" s="35"/>
      <c r="C142" s="35"/>
      <c r="D142" s="35"/>
      <c r="E142" s="36"/>
      <c r="F142" s="122"/>
      <c r="G142" s="18"/>
      <c r="H142" s="125"/>
      <c r="I142" s="93"/>
      <c r="J142" s="146"/>
    </row>
    <row r="143" spans="1:10" ht="15.75" thickBot="1">
      <c r="A143" s="35"/>
      <c r="B143" s="35"/>
      <c r="C143" s="35"/>
      <c r="D143" s="35"/>
      <c r="E143" s="36"/>
      <c r="F143" s="122"/>
      <c r="G143" s="18"/>
      <c r="H143" s="123"/>
      <c r="I143" s="93"/>
      <c r="J143" s="146"/>
    </row>
    <row r="144" spans="1:10" ht="35.1" customHeight="1" thickTop="1" thickBot="1">
      <c r="A144" s="39" t="s">
        <v>14</v>
      </c>
      <c r="B144" s="128">
        <v>1</v>
      </c>
      <c r="C144" s="40"/>
      <c r="D144" s="40"/>
      <c r="E144" s="41"/>
      <c r="F144" s="40" t="s">
        <v>19</v>
      </c>
      <c r="G144" s="42"/>
      <c r="H144" s="43"/>
      <c r="I144" s="96"/>
      <c r="J144" s="44" t="str">
        <f>IF(SUM(J75:J143)=0,"",SUM(J75:J143))</f>
        <v/>
      </c>
    </row>
    <row r="145" spans="1:10" ht="15.75" thickTop="1">
      <c r="A145" s="45"/>
      <c r="B145" s="45"/>
      <c r="C145" s="45"/>
      <c r="D145" s="45"/>
      <c r="E145" s="46"/>
      <c r="F145" s="45"/>
      <c r="G145" s="16"/>
      <c r="H145" s="26"/>
      <c r="I145" s="87"/>
      <c r="J145" s="47"/>
    </row>
    <row r="146" spans="1:10">
      <c r="A146" s="35" t="s">
        <v>64</v>
      </c>
      <c r="B146" s="35"/>
      <c r="C146" s="35"/>
      <c r="D146" s="35"/>
      <c r="E146" s="25"/>
      <c r="F146" s="22"/>
      <c r="G146" s="16"/>
      <c r="H146" s="26"/>
      <c r="I146" s="87"/>
      <c r="J146" s="27"/>
    </row>
    <row r="147" spans="1:10">
      <c r="A147" s="118" t="s">
        <v>14</v>
      </c>
      <c r="B147" s="118">
        <v>2</v>
      </c>
      <c r="C147" s="118"/>
      <c r="D147" s="118"/>
      <c r="E147" s="118"/>
      <c r="F147" s="118" t="s">
        <v>20</v>
      </c>
      <c r="G147" s="16"/>
      <c r="H147" s="28"/>
      <c r="I147" s="87"/>
      <c r="J147" s="19"/>
    </row>
    <row r="148" spans="1:10">
      <c r="A148" s="14"/>
      <c r="B148" s="14"/>
      <c r="C148" s="14"/>
      <c r="D148" s="14"/>
      <c r="E148" s="48"/>
      <c r="F148" s="49"/>
      <c r="G148" s="16"/>
      <c r="H148" s="28"/>
      <c r="I148" s="87"/>
      <c r="J148" s="19"/>
    </row>
    <row r="149" spans="1:10">
      <c r="A149" s="35"/>
      <c r="B149" s="35"/>
      <c r="C149" s="35"/>
      <c r="D149" s="35"/>
      <c r="E149" s="36"/>
      <c r="F149" s="31" t="s">
        <v>118</v>
      </c>
      <c r="G149" s="18"/>
      <c r="H149" s="123"/>
      <c r="I149" s="93"/>
      <c r="J149" s="146"/>
    </row>
    <row r="150" spans="1:10" ht="25.5">
      <c r="A150" s="50" t="s">
        <v>14</v>
      </c>
      <c r="B150" s="50">
        <v>2</v>
      </c>
      <c r="C150" s="120">
        <v>1</v>
      </c>
      <c r="D150" s="120"/>
      <c r="E150" s="30"/>
      <c r="F150" s="51" t="s">
        <v>119</v>
      </c>
      <c r="G150" s="116"/>
      <c r="H150" s="125"/>
      <c r="J150" s="116"/>
    </row>
    <row r="151" spans="1:10" ht="25.5">
      <c r="A151" s="32"/>
      <c r="B151" s="32"/>
      <c r="C151" s="32"/>
      <c r="D151" s="32"/>
      <c r="E151" s="30"/>
      <c r="F151" s="52" t="s">
        <v>120</v>
      </c>
      <c r="G151" s="116"/>
      <c r="H151" s="28"/>
      <c r="I151" s="94"/>
      <c r="J151" s="19"/>
    </row>
    <row r="152" spans="1:10">
      <c r="A152" s="32"/>
      <c r="B152" s="32"/>
      <c r="C152" s="32"/>
      <c r="D152" s="32"/>
      <c r="E152" s="30"/>
      <c r="F152" s="51" t="s">
        <v>121</v>
      </c>
      <c r="G152" s="116"/>
      <c r="H152" s="126"/>
      <c r="I152" s="94"/>
      <c r="J152" s="19"/>
    </row>
    <row r="153" spans="1:10">
      <c r="A153" s="32"/>
      <c r="B153" s="32"/>
      <c r="C153" s="32"/>
      <c r="D153" s="120">
        <v>1</v>
      </c>
      <c r="E153" s="30"/>
      <c r="F153" s="22" t="s">
        <v>122</v>
      </c>
      <c r="G153" s="33" t="s">
        <v>123</v>
      </c>
      <c r="H153" s="121">
        <v>60</v>
      </c>
      <c r="I153" s="91"/>
      <c r="J153" s="34" t="str">
        <f>IF(H153*I153=0,"",H153*I153)</f>
        <v/>
      </c>
    </row>
    <row r="154" spans="1:10">
      <c r="A154" s="32"/>
      <c r="B154" s="32"/>
      <c r="C154" s="32"/>
      <c r="D154" s="120">
        <v>2</v>
      </c>
      <c r="E154" s="30"/>
      <c r="F154" s="22" t="s">
        <v>124</v>
      </c>
      <c r="G154" s="38" t="s">
        <v>123</v>
      </c>
      <c r="H154" s="127">
        <v>9</v>
      </c>
      <c r="I154" s="95"/>
      <c r="J154" s="34" t="str">
        <f>IF(H154*I154=0,"",H154*I154)</f>
        <v/>
      </c>
    </row>
    <row r="155" spans="1:10">
      <c r="A155" s="32"/>
      <c r="B155" s="32"/>
      <c r="C155" s="32"/>
      <c r="D155" s="120">
        <v>3</v>
      </c>
      <c r="E155" s="30"/>
      <c r="F155" s="22" t="s">
        <v>125</v>
      </c>
      <c r="G155" s="38" t="s">
        <v>123</v>
      </c>
      <c r="H155" s="127">
        <v>30</v>
      </c>
      <c r="I155" s="95"/>
      <c r="J155" s="34" t="str">
        <f>IF(H155*I155=0,"",H155*I155)</f>
        <v/>
      </c>
    </row>
    <row r="156" spans="1:10">
      <c r="A156" s="32"/>
      <c r="B156" s="32"/>
      <c r="C156" s="32"/>
      <c r="D156" s="120">
        <v>4</v>
      </c>
      <c r="E156" s="30"/>
      <c r="F156" s="22" t="s">
        <v>126</v>
      </c>
      <c r="G156" s="38" t="s">
        <v>123</v>
      </c>
      <c r="H156" s="127">
        <v>15</v>
      </c>
      <c r="I156" s="95"/>
      <c r="J156" s="34" t="str">
        <f>IF(H156*I156=0,"",H156*I156)</f>
        <v/>
      </c>
    </row>
    <row r="157" spans="1:10">
      <c r="A157" s="32"/>
      <c r="B157" s="32"/>
      <c r="C157" s="32"/>
      <c r="D157" s="120">
        <v>1</v>
      </c>
      <c r="E157" s="30"/>
      <c r="F157" s="22" t="s">
        <v>127</v>
      </c>
      <c r="G157" s="38" t="s">
        <v>123</v>
      </c>
      <c r="H157" s="127">
        <v>55</v>
      </c>
      <c r="I157" s="95"/>
      <c r="J157" s="34" t="str">
        <f>IF(H157*I157=0,"",H157*I157)</f>
        <v/>
      </c>
    </row>
    <row r="158" spans="1:10">
      <c r="A158" s="35"/>
      <c r="B158" s="35"/>
      <c r="C158" s="35"/>
      <c r="D158" s="35"/>
      <c r="E158" s="36"/>
      <c r="F158" s="122"/>
      <c r="G158" s="18"/>
      <c r="H158" s="125"/>
      <c r="I158" s="93"/>
      <c r="J158" s="146"/>
    </row>
    <row r="159" spans="1:10" ht="25.5">
      <c r="A159" s="50" t="s">
        <v>14</v>
      </c>
      <c r="B159" s="50">
        <v>2</v>
      </c>
      <c r="C159" s="120">
        <v>2</v>
      </c>
      <c r="D159" s="120"/>
      <c r="E159" s="30"/>
      <c r="F159" s="53" t="s">
        <v>128</v>
      </c>
      <c r="G159" s="116"/>
      <c r="H159" s="125"/>
      <c r="J159" s="116"/>
    </row>
    <row r="160" spans="1:10" ht="25.5">
      <c r="A160" s="32"/>
      <c r="B160" s="32"/>
      <c r="C160" s="32"/>
      <c r="D160" s="32"/>
      <c r="E160" s="30"/>
      <c r="F160" s="22" t="s">
        <v>120</v>
      </c>
      <c r="G160" s="129"/>
      <c r="H160" s="28"/>
      <c r="I160" s="94"/>
      <c r="J160" s="19"/>
    </row>
    <row r="161" spans="1:10" ht="45" customHeight="1">
      <c r="A161" s="32"/>
      <c r="B161" s="32"/>
      <c r="C161" s="32"/>
      <c r="D161" s="32"/>
      <c r="E161" s="30"/>
      <c r="F161" s="22" t="s">
        <v>129</v>
      </c>
      <c r="G161" s="129"/>
      <c r="H161" s="28"/>
      <c r="I161" s="94"/>
      <c r="J161" s="19"/>
    </row>
    <row r="162" spans="1:10" ht="30.75" customHeight="1">
      <c r="A162" s="32"/>
      <c r="B162" s="32"/>
      <c r="C162" s="32"/>
      <c r="D162" s="32"/>
      <c r="E162" s="30"/>
      <c r="F162" s="22" t="s">
        <v>130</v>
      </c>
      <c r="G162" s="129"/>
      <c r="H162" s="28"/>
      <c r="I162" s="94"/>
      <c r="J162" s="19"/>
    </row>
    <row r="163" spans="1:10">
      <c r="A163" s="32"/>
      <c r="B163" s="32"/>
      <c r="C163" s="32"/>
      <c r="D163" s="32"/>
      <c r="E163" s="30"/>
      <c r="F163" s="22" t="s">
        <v>131</v>
      </c>
      <c r="G163" s="129"/>
      <c r="H163" s="28"/>
      <c r="I163" s="94"/>
      <c r="J163" s="19"/>
    </row>
    <row r="164" spans="1:10">
      <c r="A164" s="32"/>
      <c r="B164" s="32"/>
      <c r="C164" s="32"/>
      <c r="D164" s="32"/>
      <c r="E164" s="30"/>
      <c r="F164" s="54" t="s">
        <v>132</v>
      </c>
      <c r="G164" s="129"/>
      <c r="H164" s="28"/>
      <c r="I164" s="94"/>
      <c r="J164" s="19"/>
    </row>
    <row r="165" spans="1:10" ht="25.5">
      <c r="A165" s="32"/>
      <c r="B165" s="32"/>
      <c r="C165" s="32"/>
      <c r="D165" s="120">
        <v>1</v>
      </c>
      <c r="E165" s="30"/>
      <c r="F165" s="55" t="s">
        <v>133</v>
      </c>
      <c r="G165" s="38" t="s">
        <v>75</v>
      </c>
      <c r="H165" s="127">
        <v>2</v>
      </c>
      <c r="I165" s="95"/>
      <c r="J165" s="34" t="str">
        <f>IF(H165*I165=0,"",H165*I165)</f>
        <v/>
      </c>
    </row>
    <row r="166" spans="1:10">
      <c r="A166" s="32"/>
      <c r="B166" s="32"/>
      <c r="C166" s="32"/>
      <c r="D166" s="120">
        <v>2</v>
      </c>
      <c r="E166" s="30"/>
      <c r="F166" s="55" t="s">
        <v>134</v>
      </c>
      <c r="G166" s="38" t="s">
        <v>75</v>
      </c>
      <c r="H166" s="127">
        <v>12</v>
      </c>
      <c r="I166" s="95"/>
      <c r="J166" s="34" t="str">
        <f>IF(H166*I166=0,"",H166*I166)</f>
        <v/>
      </c>
    </row>
    <row r="167" spans="1:10">
      <c r="A167" s="35"/>
      <c r="B167" s="35"/>
      <c r="C167" s="35"/>
      <c r="D167" s="35"/>
      <c r="E167" s="36"/>
      <c r="F167" s="122"/>
      <c r="G167" s="18"/>
      <c r="H167" s="123"/>
      <c r="I167" s="93"/>
      <c r="J167" s="146"/>
    </row>
    <row r="168" spans="1:10" ht="25.5">
      <c r="A168" s="50" t="s">
        <v>14</v>
      </c>
      <c r="B168" s="50">
        <v>2</v>
      </c>
      <c r="C168" s="120">
        <v>3</v>
      </c>
      <c r="D168" s="120"/>
      <c r="E168" s="30"/>
      <c r="F168" s="56" t="s">
        <v>135</v>
      </c>
      <c r="G168" s="116"/>
      <c r="H168" s="125"/>
      <c r="J168" s="116"/>
    </row>
    <row r="169" spans="1:10" ht="30" customHeight="1">
      <c r="A169" s="32"/>
      <c r="B169" s="32"/>
      <c r="C169" s="32"/>
      <c r="D169" s="32"/>
      <c r="E169" s="30"/>
      <c r="F169" s="22" t="s">
        <v>136</v>
      </c>
      <c r="G169" s="129"/>
      <c r="H169" s="28"/>
      <c r="I169" s="94"/>
      <c r="J169" s="19"/>
    </row>
    <row r="170" spans="1:10" ht="48" customHeight="1">
      <c r="A170" s="32"/>
      <c r="B170" s="32"/>
      <c r="C170" s="32"/>
      <c r="D170" s="32"/>
      <c r="E170" s="30"/>
      <c r="F170" s="22" t="s">
        <v>129</v>
      </c>
      <c r="G170" s="129"/>
      <c r="H170" s="28"/>
      <c r="I170" s="94"/>
      <c r="J170" s="19"/>
    </row>
    <row r="171" spans="1:10">
      <c r="A171" s="32"/>
      <c r="B171" s="32"/>
      <c r="C171" s="32"/>
      <c r="D171" s="32"/>
      <c r="E171" s="30"/>
      <c r="F171" s="57" t="s">
        <v>137</v>
      </c>
      <c r="G171" s="129"/>
      <c r="H171" s="28"/>
      <c r="I171" s="94"/>
      <c r="J171" s="19"/>
    </row>
    <row r="172" spans="1:10" ht="44.25" customHeight="1">
      <c r="A172" s="32"/>
      <c r="B172" s="32"/>
      <c r="C172" s="32"/>
      <c r="D172" s="32"/>
      <c r="E172" s="30"/>
      <c r="F172" s="22" t="s">
        <v>138</v>
      </c>
      <c r="G172" s="129"/>
      <c r="H172" s="28"/>
      <c r="I172" s="94"/>
      <c r="J172" s="19"/>
    </row>
    <row r="173" spans="1:10" ht="25.5">
      <c r="A173" s="32"/>
      <c r="B173" s="32"/>
      <c r="C173" s="32"/>
      <c r="D173" s="32"/>
      <c r="E173" s="30"/>
      <c r="F173" s="22" t="s">
        <v>130</v>
      </c>
      <c r="G173" s="129"/>
      <c r="H173" s="28"/>
      <c r="I173" s="94"/>
      <c r="J173" s="19"/>
    </row>
    <row r="174" spans="1:10">
      <c r="A174" s="32"/>
      <c r="B174" s="32"/>
      <c r="C174" s="32"/>
      <c r="D174" s="32"/>
      <c r="E174" s="30"/>
      <c r="F174" s="22" t="s">
        <v>139</v>
      </c>
      <c r="G174" s="129"/>
      <c r="H174" s="28"/>
      <c r="I174" s="94"/>
      <c r="J174" s="19"/>
    </row>
    <row r="175" spans="1:10" ht="44.25" customHeight="1">
      <c r="A175" s="32"/>
      <c r="B175" s="32"/>
      <c r="C175" s="32"/>
      <c r="D175" s="32"/>
      <c r="E175" s="30"/>
      <c r="F175" s="22" t="s">
        <v>140</v>
      </c>
      <c r="G175" s="129"/>
      <c r="H175" s="28"/>
      <c r="I175" s="94"/>
      <c r="J175" s="19"/>
    </row>
    <row r="176" spans="1:10" ht="25.5">
      <c r="A176" s="32"/>
      <c r="B176" s="32"/>
      <c r="C176" s="32"/>
      <c r="D176" s="32"/>
      <c r="E176" s="30"/>
      <c r="F176" s="22" t="s">
        <v>141</v>
      </c>
      <c r="G176" s="129"/>
      <c r="H176" s="28"/>
      <c r="I176" s="94"/>
      <c r="J176" s="19"/>
    </row>
    <row r="177" spans="1:10">
      <c r="A177" s="32"/>
      <c r="B177" s="32"/>
      <c r="C177" s="32"/>
      <c r="D177" s="32"/>
      <c r="E177" s="30"/>
      <c r="F177" s="54" t="s">
        <v>142</v>
      </c>
      <c r="G177" s="129"/>
      <c r="H177" s="28"/>
      <c r="I177" s="94"/>
      <c r="J177" s="19"/>
    </row>
    <row r="178" spans="1:10">
      <c r="A178" s="32"/>
      <c r="B178" s="32"/>
      <c r="C178" s="32"/>
      <c r="D178" s="120">
        <v>1</v>
      </c>
      <c r="E178" s="30"/>
      <c r="F178" s="22" t="s">
        <v>143</v>
      </c>
      <c r="G178" s="33" t="s">
        <v>75</v>
      </c>
      <c r="H178" s="121">
        <v>5</v>
      </c>
      <c r="I178" s="91"/>
      <c r="J178" s="34" t="str">
        <f>IF(H178*I178=0,"",H178*I178)</f>
        <v/>
      </c>
    </row>
    <row r="179" spans="1:10">
      <c r="A179" s="32"/>
      <c r="B179" s="32"/>
      <c r="C179" s="32"/>
      <c r="D179" s="120">
        <v>2</v>
      </c>
      <c r="E179" s="30"/>
      <c r="F179" s="22" t="s">
        <v>144</v>
      </c>
      <c r="G179" s="38" t="s">
        <v>75</v>
      </c>
      <c r="H179" s="127">
        <v>2</v>
      </c>
      <c r="I179" s="95"/>
      <c r="J179" s="34" t="str">
        <f>IF(H179*I179=0,"",H179*I179)</f>
        <v/>
      </c>
    </row>
    <row r="180" spans="1:10">
      <c r="A180" s="35"/>
      <c r="B180" s="35"/>
      <c r="C180" s="35"/>
      <c r="D180" s="35"/>
      <c r="E180" s="36"/>
      <c r="F180" s="122"/>
      <c r="G180" s="18"/>
      <c r="H180" s="123"/>
      <c r="I180" s="93"/>
      <c r="J180" s="146"/>
    </row>
    <row r="181" spans="1:10" ht="38.25">
      <c r="A181" s="50" t="s">
        <v>14</v>
      </c>
      <c r="B181" s="50">
        <v>2</v>
      </c>
      <c r="C181" s="120">
        <v>4</v>
      </c>
      <c r="D181" s="120"/>
      <c r="E181" s="30"/>
      <c r="F181" s="22" t="s">
        <v>145</v>
      </c>
      <c r="G181" s="33" t="s">
        <v>75</v>
      </c>
      <c r="H181" s="121">
        <v>1</v>
      </c>
      <c r="I181" s="91"/>
      <c r="J181" s="34" t="str">
        <f>IF(H181*I181=0,"",H181*I181)</f>
        <v/>
      </c>
    </row>
    <row r="182" spans="1:10" ht="47.25" customHeight="1">
      <c r="A182" s="32"/>
      <c r="B182" s="32"/>
      <c r="C182" s="32"/>
      <c r="D182" s="32"/>
      <c r="E182" s="30"/>
      <c r="F182" s="22" t="s">
        <v>146</v>
      </c>
      <c r="G182" s="129"/>
      <c r="H182" s="130"/>
      <c r="I182" s="94"/>
      <c r="J182" s="19"/>
    </row>
    <row r="183" spans="1:10" ht="25.5">
      <c r="A183" s="32"/>
      <c r="B183" s="32"/>
      <c r="C183" s="32"/>
      <c r="D183" s="32"/>
      <c r="E183" s="30"/>
      <c r="F183" s="22" t="s">
        <v>147</v>
      </c>
      <c r="G183" s="129"/>
      <c r="H183" s="130"/>
      <c r="I183" s="94"/>
      <c r="J183" s="19"/>
    </row>
    <row r="184" spans="1:10" ht="44.25" customHeight="1">
      <c r="A184" s="32"/>
      <c r="B184" s="32"/>
      <c r="C184" s="32"/>
      <c r="D184" s="32"/>
      <c r="E184" s="30"/>
      <c r="F184" s="22" t="s">
        <v>148</v>
      </c>
      <c r="G184" s="129"/>
      <c r="H184" s="130"/>
      <c r="I184" s="94"/>
      <c r="J184" s="19"/>
    </row>
    <row r="185" spans="1:10">
      <c r="A185" s="32"/>
      <c r="B185" s="32"/>
      <c r="C185" s="32"/>
      <c r="D185" s="32"/>
      <c r="E185" s="30"/>
      <c r="F185" s="22"/>
      <c r="G185" s="129"/>
      <c r="H185" s="28"/>
      <c r="I185" s="94"/>
      <c r="J185" s="19"/>
    </row>
    <row r="186" spans="1:10" ht="51">
      <c r="A186" s="50" t="s">
        <v>14</v>
      </c>
      <c r="B186" s="50">
        <v>2</v>
      </c>
      <c r="C186" s="120">
        <v>5</v>
      </c>
      <c r="D186" s="120"/>
      <c r="E186" s="30"/>
      <c r="F186" s="22" t="s">
        <v>149</v>
      </c>
      <c r="G186" s="116"/>
      <c r="H186" s="130"/>
      <c r="I186" s="94"/>
      <c r="J186" s="19"/>
    </row>
    <row r="187" spans="1:10">
      <c r="A187" s="32"/>
      <c r="B187" s="32"/>
      <c r="C187" s="32"/>
      <c r="D187" s="120">
        <v>1</v>
      </c>
      <c r="E187" s="30"/>
      <c r="F187" s="58" t="s">
        <v>150</v>
      </c>
      <c r="G187" s="33" t="s">
        <v>75</v>
      </c>
      <c r="H187" s="121">
        <v>1</v>
      </c>
      <c r="I187" s="91"/>
      <c r="J187" s="34" t="str">
        <f>IF(H187*I187=0,"",H187*I187)</f>
        <v/>
      </c>
    </row>
    <row r="188" spans="1:10">
      <c r="A188" s="32"/>
      <c r="B188" s="32"/>
      <c r="C188" s="32"/>
      <c r="D188" s="120">
        <v>2</v>
      </c>
      <c r="E188" s="30"/>
      <c r="F188" s="58" t="s">
        <v>151</v>
      </c>
      <c r="G188" s="38" t="s">
        <v>75</v>
      </c>
      <c r="H188" s="127">
        <v>1</v>
      </c>
      <c r="I188" s="95"/>
      <c r="J188" s="34" t="str">
        <f>IF(H188*I188=0,"",H188*I188)</f>
        <v/>
      </c>
    </row>
    <row r="189" spans="1:10">
      <c r="A189" s="32"/>
      <c r="B189" s="32"/>
      <c r="C189" s="32"/>
      <c r="D189" s="32"/>
      <c r="E189" s="30"/>
      <c r="F189" s="22"/>
      <c r="G189" s="129"/>
      <c r="H189" s="28"/>
      <c r="I189" s="94"/>
      <c r="J189" s="19"/>
    </row>
    <row r="190" spans="1:10" ht="15.75" thickBot="1">
      <c r="A190" s="35"/>
      <c r="B190" s="35"/>
      <c r="C190" s="35"/>
      <c r="D190" s="35"/>
      <c r="E190" s="36"/>
      <c r="F190" s="122"/>
      <c r="G190" s="18"/>
      <c r="H190" s="123"/>
      <c r="I190" s="93"/>
      <c r="J190" s="146"/>
    </row>
    <row r="191" spans="1:10" ht="35.1" customHeight="1" thickTop="1" thickBot="1">
      <c r="A191" s="39" t="s">
        <v>14</v>
      </c>
      <c r="B191" s="128">
        <v>2</v>
      </c>
      <c r="C191" s="40"/>
      <c r="D191" s="40"/>
      <c r="E191" s="41"/>
      <c r="F191" s="40" t="s">
        <v>20</v>
      </c>
      <c r="G191" s="42"/>
      <c r="H191" s="43"/>
      <c r="I191" s="96"/>
      <c r="J191" s="44" t="str">
        <f>IF(SUM(J150:J190)=0,"",SUM(J150:J190))</f>
        <v/>
      </c>
    </row>
    <row r="192" spans="1:10" ht="15.75" thickTop="1">
      <c r="A192" s="45"/>
      <c r="B192" s="45"/>
      <c r="C192" s="45"/>
      <c r="D192" s="45"/>
      <c r="E192" s="48"/>
      <c r="F192" s="45"/>
      <c r="G192" s="16"/>
      <c r="H192" s="26"/>
      <c r="I192" s="87"/>
      <c r="J192" s="47"/>
    </row>
    <row r="193" spans="1:10">
      <c r="A193" s="35" t="s">
        <v>64</v>
      </c>
      <c r="B193" s="35"/>
      <c r="C193" s="35"/>
      <c r="D193" s="35"/>
      <c r="E193" s="25"/>
      <c r="F193" s="22"/>
      <c r="G193" s="16"/>
      <c r="H193" s="26"/>
      <c r="I193" s="87"/>
      <c r="J193" s="27"/>
    </row>
    <row r="194" spans="1:10">
      <c r="A194" s="118" t="s">
        <v>14</v>
      </c>
      <c r="B194" s="118">
        <v>3</v>
      </c>
      <c r="C194" s="118"/>
      <c r="D194" s="118"/>
      <c r="E194" s="118"/>
      <c r="F194" s="118" t="s">
        <v>21</v>
      </c>
      <c r="G194" s="16"/>
      <c r="H194" s="28"/>
      <c r="I194" s="87"/>
      <c r="J194" s="19"/>
    </row>
    <row r="195" spans="1:10">
      <c r="A195" s="14"/>
      <c r="B195" s="14"/>
      <c r="C195" s="14"/>
      <c r="D195" s="14"/>
      <c r="E195" s="48"/>
      <c r="F195" s="49"/>
      <c r="G195" s="16"/>
      <c r="H195" s="28"/>
      <c r="I195" s="87"/>
      <c r="J195" s="19"/>
    </row>
    <row r="196" spans="1:10" ht="25.5">
      <c r="A196" s="50" t="s">
        <v>14</v>
      </c>
      <c r="B196" s="50">
        <v>3</v>
      </c>
      <c r="C196" s="120">
        <v>1</v>
      </c>
      <c r="D196" s="120"/>
      <c r="E196" s="30"/>
      <c r="F196" s="31" t="s">
        <v>152</v>
      </c>
      <c r="G196" s="116"/>
      <c r="H196" s="125"/>
      <c r="J196" s="116"/>
    </row>
    <row r="197" spans="1:10" ht="57.75" customHeight="1">
      <c r="A197" s="32"/>
      <c r="B197" s="32"/>
      <c r="C197" s="32"/>
      <c r="D197" s="32"/>
      <c r="E197" s="30"/>
      <c r="F197" s="22" t="s">
        <v>153</v>
      </c>
      <c r="G197" s="129"/>
      <c r="H197" s="28"/>
      <c r="I197" s="94"/>
      <c r="J197" s="19"/>
    </row>
    <row r="198" spans="1:10" ht="38.25">
      <c r="A198" s="32"/>
      <c r="B198" s="32"/>
      <c r="C198" s="32"/>
      <c r="D198" s="32"/>
      <c r="E198" s="30"/>
      <c r="F198" s="22" t="s">
        <v>154</v>
      </c>
      <c r="G198" s="129"/>
      <c r="H198" s="28"/>
      <c r="I198" s="94"/>
      <c r="J198" s="19"/>
    </row>
    <row r="199" spans="1:10">
      <c r="A199" s="32"/>
      <c r="B199" s="32"/>
      <c r="C199" s="32"/>
      <c r="D199" s="32"/>
      <c r="E199" s="30"/>
      <c r="F199" s="59" t="s">
        <v>155</v>
      </c>
      <c r="G199" s="129"/>
      <c r="H199" s="28"/>
      <c r="I199" s="94"/>
      <c r="J199" s="19"/>
    </row>
    <row r="200" spans="1:10">
      <c r="A200" s="32"/>
      <c r="B200" s="32"/>
      <c r="C200" s="32"/>
      <c r="D200" s="120">
        <v>1</v>
      </c>
      <c r="E200" s="30"/>
      <c r="F200" s="22" t="s">
        <v>156</v>
      </c>
      <c r="G200" s="33" t="s">
        <v>123</v>
      </c>
      <c r="H200" s="121">
        <v>655</v>
      </c>
      <c r="I200" s="91"/>
      <c r="J200" s="34" t="str">
        <f>IF(H200*I200=0,"",H200*I200)</f>
        <v/>
      </c>
    </row>
    <row r="201" spans="1:10">
      <c r="A201" s="35"/>
      <c r="B201" s="35"/>
      <c r="C201" s="35"/>
      <c r="D201" s="35"/>
      <c r="E201" s="36"/>
      <c r="F201" s="122"/>
      <c r="G201" s="18"/>
      <c r="H201" s="123"/>
      <c r="I201" s="93"/>
      <c r="J201" s="146"/>
    </row>
    <row r="202" spans="1:10">
      <c r="A202" s="50" t="s">
        <v>14</v>
      </c>
      <c r="B202" s="50">
        <v>3</v>
      </c>
      <c r="C202" s="120">
        <v>2</v>
      </c>
      <c r="D202" s="120"/>
      <c r="E202" s="30"/>
      <c r="F202" s="31" t="s">
        <v>157</v>
      </c>
      <c r="G202" s="116"/>
      <c r="H202" s="131"/>
      <c r="I202" s="98"/>
      <c r="J202" s="116"/>
    </row>
    <row r="203" spans="1:10" ht="31.5" customHeight="1">
      <c r="A203" s="32"/>
      <c r="B203" s="32"/>
      <c r="C203" s="32"/>
      <c r="D203" s="32"/>
      <c r="E203" s="30"/>
      <c r="F203" s="22" t="s">
        <v>158</v>
      </c>
      <c r="G203" s="129"/>
      <c r="H203" s="17"/>
      <c r="I203" s="94"/>
      <c r="J203" s="19"/>
    </row>
    <row r="204" spans="1:10" ht="38.25">
      <c r="A204" s="32"/>
      <c r="B204" s="32"/>
      <c r="C204" s="32"/>
      <c r="D204" s="32"/>
      <c r="E204" s="30"/>
      <c r="F204" s="22" t="s">
        <v>159</v>
      </c>
      <c r="G204" s="129"/>
      <c r="H204" s="17"/>
      <c r="I204" s="94"/>
      <c r="J204" s="19"/>
    </row>
    <row r="205" spans="1:10">
      <c r="A205" s="32"/>
      <c r="B205" s="32"/>
      <c r="C205" s="32"/>
      <c r="D205" s="32"/>
      <c r="E205" s="30"/>
      <c r="F205" s="59" t="s">
        <v>155</v>
      </c>
      <c r="G205" s="129"/>
      <c r="H205" s="17"/>
      <c r="I205" s="94"/>
      <c r="J205" s="19"/>
    </row>
    <row r="206" spans="1:10">
      <c r="A206" s="32"/>
      <c r="B206" s="32"/>
      <c r="C206" s="32"/>
      <c r="D206" s="120">
        <v>1</v>
      </c>
      <c r="E206" s="30"/>
      <c r="F206" s="22" t="s">
        <v>160</v>
      </c>
      <c r="G206" s="33" t="s">
        <v>75</v>
      </c>
      <c r="H206" s="121">
        <v>12</v>
      </c>
      <c r="I206" s="91"/>
      <c r="J206" s="34" t="str">
        <f>IF(H206*I206=0,"",H206*I206)</f>
        <v/>
      </c>
    </row>
    <row r="207" spans="1:10">
      <c r="A207" s="32"/>
      <c r="B207" s="32"/>
      <c r="C207" s="32"/>
      <c r="D207" s="120">
        <v>2</v>
      </c>
      <c r="E207" s="30"/>
      <c r="F207" s="55" t="s">
        <v>161</v>
      </c>
      <c r="G207" s="33" t="s">
        <v>75</v>
      </c>
      <c r="H207" s="121">
        <v>1</v>
      </c>
      <c r="I207" s="91"/>
      <c r="J207" s="34" t="str">
        <f>IF(H207*I207=0,"",H207*I207)</f>
        <v/>
      </c>
    </row>
    <row r="208" spans="1:10">
      <c r="A208" s="32"/>
      <c r="B208" s="32"/>
      <c r="C208" s="32"/>
      <c r="D208" s="120">
        <v>3</v>
      </c>
      <c r="E208" s="30"/>
      <c r="F208" s="22" t="s">
        <v>162</v>
      </c>
      <c r="G208" s="33" t="s">
        <v>75</v>
      </c>
      <c r="H208" s="121">
        <v>2</v>
      </c>
      <c r="I208" s="91"/>
      <c r="J208" s="34" t="str">
        <f>IF(H208*I208=0,"",H208*I208)</f>
        <v/>
      </c>
    </row>
    <row r="209" spans="1:10">
      <c r="A209" s="35"/>
      <c r="B209" s="35"/>
      <c r="C209" s="35"/>
      <c r="D209" s="35"/>
      <c r="E209" s="36"/>
      <c r="F209" s="122"/>
      <c r="G209" s="18"/>
      <c r="H209" s="119"/>
      <c r="I209" s="93"/>
      <c r="J209" s="146"/>
    </row>
    <row r="210" spans="1:10" ht="15.75" thickBot="1">
      <c r="A210" s="35"/>
      <c r="B210" s="35"/>
      <c r="C210" s="35"/>
      <c r="D210" s="35"/>
      <c r="E210" s="36"/>
      <c r="F210" s="122"/>
      <c r="G210" s="18"/>
      <c r="H210" s="132"/>
      <c r="I210" s="93"/>
      <c r="J210" s="146"/>
    </row>
    <row r="211" spans="1:10" ht="35.1" customHeight="1" thickTop="1" thickBot="1">
      <c r="A211" s="39" t="s">
        <v>14</v>
      </c>
      <c r="B211" s="128">
        <v>3</v>
      </c>
      <c r="C211" s="40"/>
      <c r="D211" s="40"/>
      <c r="E211" s="41"/>
      <c r="F211" s="40" t="s">
        <v>21</v>
      </c>
      <c r="G211" s="42"/>
      <c r="H211" s="60"/>
      <c r="I211" s="96"/>
      <c r="J211" s="44" t="str">
        <f>IF(SUM(J194:J210)=0,"",SUM(J194:J210))</f>
        <v/>
      </c>
    </row>
    <row r="212" spans="1:10" ht="15.75" thickTop="1">
      <c r="A212" s="45"/>
      <c r="B212" s="45"/>
      <c r="C212" s="45"/>
      <c r="D212" s="45"/>
      <c r="E212" s="48"/>
      <c r="F212" s="45"/>
      <c r="G212" s="16"/>
      <c r="H212" s="61"/>
      <c r="I212" s="87"/>
      <c r="J212" s="47"/>
    </row>
    <row r="213" spans="1:10">
      <c r="A213" s="35" t="s">
        <v>64</v>
      </c>
      <c r="B213" s="35"/>
      <c r="C213" s="35"/>
      <c r="D213" s="35"/>
      <c r="E213" s="25"/>
      <c r="F213" s="22"/>
      <c r="G213" s="16"/>
      <c r="H213" s="61"/>
      <c r="I213" s="87"/>
      <c r="J213" s="27"/>
    </row>
    <row r="214" spans="1:10">
      <c r="A214" s="118" t="s">
        <v>14</v>
      </c>
      <c r="B214" s="118">
        <v>4</v>
      </c>
      <c r="C214" s="118"/>
      <c r="D214" s="118"/>
      <c r="E214" s="118"/>
      <c r="F214" s="133" t="s">
        <v>22</v>
      </c>
      <c r="G214" s="16"/>
      <c r="H214" s="17"/>
      <c r="I214" s="87"/>
      <c r="J214" s="19"/>
    </row>
    <row r="215" spans="1:10">
      <c r="A215" s="14"/>
      <c r="B215" s="14"/>
      <c r="C215" s="14"/>
      <c r="D215" s="14"/>
      <c r="E215" s="48"/>
      <c r="F215" s="49"/>
      <c r="G215" s="16"/>
      <c r="H215" s="17"/>
      <c r="I215" s="87"/>
      <c r="J215" s="19"/>
    </row>
    <row r="216" spans="1:10">
      <c r="A216" s="50" t="s">
        <v>14</v>
      </c>
      <c r="B216" s="50">
        <v>4</v>
      </c>
      <c r="C216" s="120">
        <v>1</v>
      </c>
      <c r="D216" s="120"/>
      <c r="E216" s="30"/>
      <c r="F216" s="62" t="s">
        <v>163</v>
      </c>
      <c r="G216" s="116"/>
      <c r="H216" s="131"/>
      <c r="J216" s="116"/>
    </row>
    <row r="217" spans="1:10" ht="25.5">
      <c r="A217" s="32"/>
      <c r="B217" s="32"/>
      <c r="C217" s="32"/>
      <c r="D217" s="32"/>
      <c r="E217" s="30"/>
      <c r="F217" s="22" t="s">
        <v>164</v>
      </c>
      <c r="G217" s="129"/>
      <c r="H217" s="17"/>
      <c r="I217" s="94"/>
      <c r="J217" s="19"/>
    </row>
    <row r="218" spans="1:10">
      <c r="A218" s="32"/>
      <c r="B218" s="32"/>
      <c r="C218" s="32"/>
      <c r="D218" s="32"/>
      <c r="E218" s="30"/>
      <c r="F218" s="22" t="s">
        <v>165</v>
      </c>
      <c r="G218" s="129"/>
      <c r="H218" s="17"/>
      <c r="I218" s="94"/>
      <c r="J218" s="19"/>
    </row>
    <row r="219" spans="1:10" ht="25.5">
      <c r="A219" s="32"/>
      <c r="B219" s="32"/>
      <c r="C219" s="32"/>
      <c r="D219" s="32"/>
      <c r="E219" s="30"/>
      <c r="F219" s="22" t="s">
        <v>352</v>
      </c>
      <c r="G219" s="129"/>
      <c r="H219" s="17"/>
      <c r="I219" s="94"/>
      <c r="J219" s="19"/>
    </row>
    <row r="220" spans="1:10">
      <c r="A220" s="32"/>
      <c r="B220" s="32"/>
      <c r="C220" s="32"/>
      <c r="D220" s="32"/>
      <c r="E220" s="30"/>
      <c r="F220" s="22" t="s">
        <v>166</v>
      </c>
      <c r="G220" s="129"/>
      <c r="H220" s="17"/>
      <c r="I220" s="94"/>
      <c r="J220" s="19"/>
    </row>
    <row r="221" spans="1:10" ht="38.25">
      <c r="A221" s="32"/>
      <c r="B221" s="32"/>
      <c r="C221" s="32"/>
      <c r="D221" s="32"/>
      <c r="E221" s="30"/>
      <c r="F221" s="22" t="s">
        <v>167</v>
      </c>
      <c r="G221" s="129"/>
      <c r="H221" s="17"/>
      <c r="I221" s="94"/>
      <c r="J221" s="19"/>
    </row>
    <row r="222" spans="1:10" ht="75.75" customHeight="1">
      <c r="A222" s="32"/>
      <c r="B222" s="32"/>
      <c r="C222" s="32"/>
      <c r="D222" s="32"/>
      <c r="E222" s="30"/>
      <c r="F222" s="22" t="s">
        <v>168</v>
      </c>
      <c r="G222" s="129"/>
      <c r="H222" s="17"/>
      <c r="I222" s="94"/>
      <c r="J222" s="19"/>
    </row>
    <row r="223" spans="1:10" ht="51">
      <c r="A223" s="32"/>
      <c r="B223" s="32"/>
      <c r="C223" s="32"/>
      <c r="D223" s="32"/>
      <c r="E223" s="30"/>
      <c r="F223" s="22" t="s">
        <v>169</v>
      </c>
      <c r="G223" s="129"/>
      <c r="H223" s="17"/>
      <c r="I223" s="94"/>
      <c r="J223" s="19"/>
    </row>
    <row r="224" spans="1:10">
      <c r="A224" s="32"/>
      <c r="B224" s="32"/>
      <c r="C224" s="32"/>
      <c r="D224" s="32"/>
      <c r="E224" s="30"/>
      <c r="F224" s="134" t="s">
        <v>155</v>
      </c>
      <c r="G224" s="129"/>
      <c r="H224" s="17"/>
      <c r="I224" s="94"/>
      <c r="J224" s="19"/>
    </row>
    <row r="225" spans="1:10">
      <c r="A225" s="32"/>
      <c r="B225" s="32"/>
      <c r="C225" s="32"/>
      <c r="D225" s="32"/>
      <c r="E225" s="30"/>
      <c r="F225" s="59" t="s">
        <v>170</v>
      </c>
      <c r="G225" s="129"/>
      <c r="H225" s="17"/>
      <c r="I225" s="94"/>
      <c r="J225" s="19"/>
    </row>
    <row r="226" spans="1:10">
      <c r="A226" s="32"/>
      <c r="B226" s="32"/>
      <c r="C226" s="32"/>
      <c r="D226" s="120">
        <v>1</v>
      </c>
      <c r="E226" s="30"/>
      <c r="F226" s="22" t="s">
        <v>171</v>
      </c>
      <c r="G226" s="33" t="s">
        <v>123</v>
      </c>
      <c r="H226" s="121">
        <v>68</v>
      </c>
      <c r="I226" s="91"/>
      <c r="J226" s="34" t="str">
        <f>IF(H226*I226=0,"",H226*I226)</f>
        <v/>
      </c>
    </row>
    <row r="227" spans="1:10">
      <c r="A227" s="32"/>
      <c r="B227" s="32"/>
      <c r="C227" s="32"/>
      <c r="D227" s="120">
        <v>2</v>
      </c>
      <c r="E227" s="30"/>
      <c r="F227" s="22" t="s">
        <v>172</v>
      </c>
      <c r="G227" s="33" t="s">
        <v>123</v>
      </c>
      <c r="H227" s="121">
        <v>48</v>
      </c>
      <c r="I227" s="91"/>
      <c r="J227" s="34" t="str">
        <f>IF(H227*I227=0,"",H227*I227)</f>
        <v/>
      </c>
    </row>
    <row r="228" spans="1:10">
      <c r="A228" s="32"/>
      <c r="B228" s="32"/>
      <c r="C228" s="32"/>
      <c r="D228" s="120">
        <v>3</v>
      </c>
      <c r="E228" s="30"/>
      <c r="F228" s="22" t="s">
        <v>173</v>
      </c>
      <c r="G228" s="38" t="s">
        <v>123</v>
      </c>
      <c r="H228" s="127">
        <v>376</v>
      </c>
      <c r="I228" s="95"/>
      <c r="J228" s="34" t="str">
        <f>IF(H228*I228=0,"",H228*I228)</f>
        <v/>
      </c>
    </row>
    <row r="229" spans="1:10">
      <c r="A229" s="35"/>
      <c r="B229" s="35"/>
      <c r="C229" s="35"/>
      <c r="D229" s="35"/>
      <c r="E229" s="36"/>
      <c r="F229" s="122"/>
      <c r="G229" s="18"/>
      <c r="H229" s="132"/>
      <c r="I229" s="93"/>
      <c r="J229" s="146"/>
    </row>
    <row r="230" spans="1:10">
      <c r="A230" s="50" t="s">
        <v>14</v>
      </c>
      <c r="B230" s="50">
        <v>4</v>
      </c>
      <c r="C230" s="120">
        <v>2</v>
      </c>
      <c r="D230" s="120"/>
      <c r="E230" s="30"/>
      <c r="F230" s="31" t="s">
        <v>174</v>
      </c>
      <c r="G230" s="16"/>
      <c r="H230" s="119"/>
      <c r="I230" s="90"/>
      <c r="J230" s="19" t="s">
        <v>64</v>
      </c>
    </row>
    <row r="231" spans="1:10" ht="43.5" customHeight="1">
      <c r="A231" s="50"/>
      <c r="B231" s="50"/>
      <c r="C231" s="120"/>
      <c r="D231" s="120"/>
      <c r="E231" s="30"/>
      <c r="F231" s="22" t="s">
        <v>175</v>
      </c>
      <c r="G231" s="16"/>
      <c r="H231" s="135"/>
      <c r="I231" s="88"/>
      <c r="J231" s="19" t="s">
        <v>64</v>
      </c>
    </row>
    <row r="232" spans="1:10" ht="25.5">
      <c r="A232" s="50"/>
      <c r="B232" s="50"/>
      <c r="C232" s="120"/>
      <c r="D232" s="120"/>
      <c r="E232" s="30"/>
      <c r="F232" s="22" t="s">
        <v>176</v>
      </c>
      <c r="G232" s="16"/>
      <c r="H232" s="135"/>
      <c r="I232" s="88"/>
      <c r="J232" s="19" t="s">
        <v>64</v>
      </c>
    </row>
    <row r="233" spans="1:10">
      <c r="A233" s="50"/>
      <c r="B233" s="50"/>
      <c r="C233" s="120"/>
      <c r="D233" s="120"/>
      <c r="E233" s="30"/>
      <c r="F233" s="22" t="s">
        <v>177</v>
      </c>
      <c r="G233" s="16"/>
      <c r="H233" s="135"/>
      <c r="I233" s="88"/>
      <c r="J233" s="19" t="s">
        <v>64</v>
      </c>
    </row>
    <row r="234" spans="1:10">
      <c r="A234" s="50"/>
      <c r="B234" s="50"/>
      <c r="C234" s="120"/>
      <c r="D234" s="120"/>
      <c r="E234" s="30"/>
      <c r="F234" s="22" t="s">
        <v>178</v>
      </c>
      <c r="G234" s="33" t="s">
        <v>75</v>
      </c>
      <c r="H234" s="136">
        <v>1</v>
      </c>
      <c r="I234" s="92"/>
      <c r="J234" s="34" t="str">
        <f>IF(H234*I234=0,"",H234*I234)</f>
        <v/>
      </c>
    </row>
    <row r="235" spans="1:10">
      <c r="A235" s="32"/>
      <c r="B235" s="32"/>
      <c r="C235" s="32"/>
      <c r="D235" s="32"/>
      <c r="E235" s="30"/>
      <c r="F235" s="22"/>
      <c r="G235" s="16"/>
      <c r="H235" s="137"/>
      <c r="I235" s="90"/>
      <c r="J235" s="19"/>
    </row>
    <row r="236" spans="1:10">
      <c r="A236" s="50" t="s">
        <v>14</v>
      </c>
      <c r="B236" s="50">
        <v>4</v>
      </c>
      <c r="C236" s="120">
        <v>3</v>
      </c>
      <c r="D236" s="120"/>
      <c r="E236" s="30"/>
      <c r="F236" s="31" t="s">
        <v>179</v>
      </c>
      <c r="G236" s="16"/>
      <c r="H236" s="119"/>
      <c r="I236" s="90"/>
      <c r="J236" s="19" t="s">
        <v>64</v>
      </c>
    </row>
    <row r="237" spans="1:10" ht="30.75" customHeight="1">
      <c r="A237" s="50"/>
      <c r="B237" s="50"/>
      <c r="C237" s="120"/>
      <c r="D237" s="120"/>
      <c r="E237" s="30"/>
      <c r="F237" s="22" t="s">
        <v>180</v>
      </c>
      <c r="G237" s="16"/>
      <c r="H237" s="135"/>
      <c r="I237" s="88"/>
      <c r="J237" s="19" t="s">
        <v>64</v>
      </c>
    </row>
    <row r="238" spans="1:10" ht="30.75" customHeight="1">
      <c r="A238" s="50"/>
      <c r="B238" s="50"/>
      <c r="C238" s="120"/>
      <c r="D238" s="120"/>
      <c r="E238" s="30"/>
      <c r="F238" s="22" t="s">
        <v>176</v>
      </c>
      <c r="G238" s="16"/>
      <c r="H238" s="135"/>
      <c r="I238" s="88"/>
      <c r="J238" s="19" t="s">
        <v>64</v>
      </c>
    </row>
    <row r="239" spans="1:10">
      <c r="A239" s="50"/>
      <c r="B239" s="50"/>
      <c r="C239" s="120"/>
      <c r="D239" s="120"/>
      <c r="E239" s="30"/>
      <c r="F239" s="22" t="s">
        <v>177</v>
      </c>
      <c r="G239" s="16"/>
      <c r="H239" s="135"/>
      <c r="I239" s="88"/>
      <c r="J239" s="19" t="s">
        <v>64</v>
      </c>
    </row>
    <row r="240" spans="1:10">
      <c r="A240" s="50"/>
      <c r="B240" s="50"/>
      <c r="C240" s="120"/>
      <c r="D240" s="120"/>
      <c r="E240" s="30"/>
      <c r="F240" s="22" t="s">
        <v>178</v>
      </c>
      <c r="G240" s="33" t="s">
        <v>75</v>
      </c>
      <c r="H240" s="136">
        <v>1</v>
      </c>
      <c r="I240" s="92"/>
      <c r="J240" s="34" t="str">
        <f>IF(H240*I240=0,"",H240*I240)</f>
        <v/>
      </c>
    </row>
    <row r="241" spans="1:10">
      <c r="A241" s="32"/>
      <c r="B241" s="32"/>
      <c r="C241" s="32"/>
      <c r="D241" s="32"/>
      <c r="E241" s="30"/>
      <c r="F241" s="22"/>
      <c r="G241" s="16"/>
      <c r="H241" s="137"/>
      <c r="I241" s="90"/>
      <c r="J241" s="19"/>
    </row>
    <row r="242" spans="1:10" ht="25.5">
      <c r="A242" s="50" t="s">
        <v>14</v>
      </c>
      <c r="B242" s="50">
        <v>4</v>
      </c>
      <c r="C242" s="120">
        <v>4</v>
      </c>
      <c r="D242" s="120"/>
      <c r="E242" s="30"/>
      <c r="F242" s="31" t="s">
        <v>181</v>
      </c>
      <c r="G242" s="16"/>
      <c r="H242" s="119"/>
      <c r="I242" s="90"/>
      <c r="J242" s="19" t="s">
        <v>64</v>
      </c>
    </row>
    <row r="243" spans="1:10" ht="31.5" customHeight="1">
      <c r="A243" s="50"/>
      <c r="B243" s="50"/>
      <c r="C243" s="120"/>
      <c r="D243" s="120"/>
      <c r="E243" s="30"/>
      <c r="F243" s="22" t="s">
        <v>182</v>
      </c>
      <c r="G243" s="16"/>
      <c r="H243" s="135"/>
      <c r="I243" s="88"/>
      <c r="J243" s="19" t="s">
        <v>64</v>
      </c>
    </row>
    <row r="244" spans="1:10">
      <c r="A244" s="50"/>
      <c r="B244" s="50"/>
      <c r="C244" s="120"/>
      <c r="D244" s="120"/>
      <c r="E244" s="30"/>
      <c r="F244" s="22" t="s">
        <v>183</v>
      </c>
      <c r="G244" s="16"/>
      <c r="H244" s="135"/>
      <c r="I244" s="88"/>
      <c r="J244" s="19" t="s">
        <v>64</v>
      </c>
    </row>
    <row r="245" spans="1:10">
      <c r="A245" s="50"/>
      <c r="B245" s="50"/>
      <c r="C245" s="120"/>
      <c r="D245" s="120"/>
      <c r="E245" s="30"/>
      <c r="F245" s="22" t="s">
        <v>177</v>
      </c>
      <c r="G245" s="16"/>
      <c r="H245" s="135"/>
      <c r="I245" s="88"/>
      <c r="J245" s="19" t="s">
        <v>64</v>
      </c>
    </row>
    <row r="246" spans="1:10">
      <c r="A246" s="50"/>
      <c r="B246" s="50"/>
      <c r="C246" s="120"/>
      <c r="D246" s="120"/>
      <c r="E246" s="30"/>
      <c r="F246" s="22" t="s">
        <v>178</v>
      </c>
      <c r="G246" s="33" t="s">
        <v>75</v>
      </c>
      <c r="H246" s="136">
        <v>2</v>
      </c>
      <c r="I246" s="92"/>
      <c r="J246" s="34" t="str">
        <f>IF(H246*I246=0,"",H246*I246)</f>
        <v/>
      </c>
    </row>
    <row r="247" spans="1:10">
      <c r="A247" s="32"/>
      <c r="B247" s="32"/>
      <c r="C247" s="32"/>
      <c r="D247" s="32"/>
      <c r="E247" s="30"/>
      <c r="F247" s="22"/>
      <c r="G247" s="16"/>
      <c r="H247" s="137"/>
      <c r="I247" s="90"/>
      <c r="J247" s="19"/>
    </row>
    <row r="248" spans="1:10">
      <c r="A248" s="50" t="s">
        <v>14</v>
      </c>
      <c r="B248" s="50">
        <v>4</v>
      </c>
      <c r="C248" s="120">
        <v>5</v>
      </c>
      <c r="D248" s="120"/>
      <c r="E248" s="30"/>
      <c r="F248" s="31" t="s">
        <v>184</v>
      </c>
      <c r="G248" s="16"/>
      <c r="H248" s="119"/>
      <c r="I248" s="90"/>
      <c r="J248" s="19" t="s">
        <v>64</v>
      </c>
    </row>
    <row r="249" spans="1:10" ht="44.25" customHeight="1">
      <c r="A249" s="50"/>
      <c r="B249" s="50"/>
      <c r="C249" s="120"/>
      <c r="D249" s="120"/>
      <c r="E249" s="30"/>
      <c r="F249" s="22" t="s">
        <v>185</v>
      </c>
      <c r="G249" s="16"/>
      <c r="H249" s="135"/>
      <c r="I249" s="88"/>
      <c r="J249" s="19" t="s">
        <v>64</v>
      </c>
    </row>
    <row r="250" spans="1:10">
      <c r="A250" s="50"/>
      <c r="B250" s="50"/>
      <c r="C250" s="120"/>
      <c r="D250" s="120"/>
      <c r="E250" s="30"/>
      <c r="F250" s="22" t="s">
        <v>186</v>
      </c>
      <c r="G250" s="16"/>
      <c r="H250" s="135"/>
      <c r="I250" s="88"/>
      <c r="J250" s="19" t="s">
        <v>64</v>
      </c>
    </row>
    <row r="251" spans="1:10" ht="32.25" customHeight="1">
      <c r="A251" s="50"/>
      <c r="B251" s="50"/>
      <c r="C251" s="120"/>
      <c r="D251" s="120"/>
      <c r="E251" s="30"/>
      <c r="F251" s="22" t="s">
        <v>176</v>
      </c>
      <c r="G251" s="16"/>
      <c r="H251" s="135"/>
      <c r="I251" s="88"/>
      <c r="J251" s="19" t="s">
        <v>64</v>
      </c>
    </row>
    <row r="252" spans="1:10">
      <c r="A252" s="50"/>
      <c r="B252" s="50"/>
      <c r="C252" s="120"/>
      <c r="D252" s="120"/>
      <c r="E252" s="30"/>
      <c r="F252" s="22" t="s">
        <v>177</v>
      </c>
      <c r="G252" s="16"/>
      <c r="H252" s="135"/>
      <c r="I252" s="88"/>
      <c r="J252" s="19" t="s">
        <v>64</v>
      </c>
    </row>
    <row r="253" spans="1:10">
      <c r="A253" s="50"/>
      <c r="B253" s="50"/>
      <c r="C253" s="120"/>
      <c r="D253" s="120"/>
      <c r="E253" s="30"/>
      <c r="F253" s="22" t="s">
        <v>187</v>
      </c>
      <c r="G253" s="33" t="s">
        <v>75</v>
      </c>
      <c r="H253" s="136">
        <v>1</v>
      </c>
      <c r="I253" s="92"/>
      <c r="J253" s="34" t="str">
        <f>IF(H253*I253=0,"",H253*I253)</f>
        <v/>
      </c>
    </row>
    <row r="254" spans="1:10">
      <c r="A254" s="32"/>
      <c r="B254" s="32"/>
      <c r="C254" s="32"/>
      <c r="D254" s="32"/>
      <c r="E254" s="30"/>
      <c r="F254" s="22"/>
      <c r="G254" s="16"/>
      <c r="H254" s="137"/>
      <c r="I254" s="90"/>
      <c r="J254" s="19"/>
    </row>
    <row r="255" spans="1:10">
      <c r="A255" s="50" t="s">
        <v>14</v>
      </c>
      <c r="B255" s="50">
        <v>4</v>
      </c>
      <c r="C255" s="120">
        <v>6</v>
      </c>
      <c r="D255" s="120"/>
      <c r="E255" s="30"/>
      <c r="F255" s="31" t="s">
        <v>188</v>
      </c>
      <c r="G255" s="16"/>
      <c r="H255" s="119"/>
      <c r="I255" s="90"/>
      <c r="J255" s="19" t="s">
        <v>64</v>
      </c>
    </row>
    <row r="256" spans="1:10" ht="38.25">
      <c r="A256" s="50"/>
      <c r="B256" s="50"/>
      <c r="C256" s="120"/>
      <c r="D256" s="120"/>
      <c r="E256" s="30"/>
      <c r="F256" s="22" t="s">
        <v>189</v>
      </c>
      <c r="G256" s="16"/>
      <c r="H256" s="135"/>
      <c r="I256" s="88"/>
      <c r="J256" s="19" t="s">
        <v>64</v>
      </c>
    </row>
    <row r="257" spans="1:10">
      <c r="A257" s="50"/>
      <c r="B257" s="50"/>
      <c r="C257" s="120"/>
      <c r="D257" s="120"/>
      <c r="E257" s="30"/>
      <c r="F257" s="22" t="s">
        <v>190</v>
      </c>
      <c r="G257" s="16"/>
      <c r="H257" s="135"/>
      <c r="I257" s="88"/>
      <c r="J257" s="19" t="s">
        <v>64</v>
      </c>
    </row>
    <row r="258" spans="1:10">
      <c r="A258" s="50"/>
      <c r="B258" s="50"/>
      <c r="C258" s="120"/>
      <c r="D258" s="120"/>
      <c r="E258" s="30"/>
      <c r="F258" s="22" t="s">
        <v>177</v>
      </c>
      <c r="G258" s="16"/>
      <c r="H258" s="135"/>
      <c r="I258" s="88"/>
      <c r="J258" s="19" t="s">
        <v>64</v>
      </c>
    </row>
    <row r="259" spans="1:10">
      <c r="A259" s="50"/>
      <c r="B259" s="50"/>
      <c r="C259" s="120"/>
      <c r="D259" s="120"/>
      <c r="E259" s="30"/>
      <c r="F259" s="22" t="s">
        <v>187</v>
      </c>
      <c r="G259" s="33" t="s">
        <v>75</v>
      </c>
      <c r="H259" s="136">
        <v>1</v>
      </c>
      <c r="I259" s="92"/>
      <c r="J259" s="34" t="str">
        <f>IF(H259*I259=0,"",H259*I259)</f>
        <v/>
      </c>
    </row>
    <row r="260" spans="1:10">
      <c r="A260" s="32"/>
      <c r="B260" s="32"/>
      <c r="C260" s="32"/>
      <c r="D260" s="32"/>
      <c r="E260" s="30"/>
      <c r="F260" s="22"/>
      <c r="G260" s="16"/>
      <c r="H260" s="137"/>
      <c r="I260" s="90"/>
      <c r="J260" s="19"/>
    </row>
    <row r="261" spans="1:10">
      <c r="A261" s="50" t="s">
        <v>14</v>
      </c>
      <c r="B261" s="50">
        <v>4</v>
      </c>
      <c r="C261" s="120">
        <v>7</v>
      </c>
      <c r="D261" s="120"/>
      <c r="E261" s="30"/>
      <c r="F261" s="62" t="s">
        <v>191</v>
      </c>
      <c r="G261" s="116"/>
      <c r="H261" s="131"/>
      <c r="J261" s="116"/>
    </row>
    <row r="262" spans="1:10" ht="25.5">
      <c r="A262" s="32"/>
      <c r="B262" s="32"/>
      <c r="C262" s="32"/>
      <c r="D262" s="32"/>
      <c r="E262" s="30"/>
      <c r="F262" s="22" t="s">
        <v>164</v>
      </c>
      <c r="G262" s="129"/>
      <c r="H262" s="17"/>
      <c r="I262" s="94"/>
      <c r="J262" s="19"/>
    </row>
    <row r="263" spans="1:10">
      <c r="A263" s="32"/>
      <c r="B263" s="32"/>
      <c r="C263" s="32"/>
      <c r="D263" s="32"/>
      <c r="E263" s="30"/>
      <c r="F263" s="22" t="s">
        <v>165</v>
      </c>
      <c r="G263" s="129"/>
      <c r="H263" s="17"/>
      <c r="I263" s="94"/>
      <c r="J263" s="19"/>
    </row>
    <row r="264" spans="1:10" ht="46.5" customHeight="1">
      <c r="A264" s="32"/>
      <c r="B264" s="32"/>
      <c r="C264" s="32"/>
      <c r="D264" s="32"/>
      <c r="E264" s="30"/>
      <c r="F264" s="22" t="s">
        <v>352</v>
      </c>
      <c r="G264" s="129"/>
      <c r="H264" s="17"/>
      <c r="I264" s="94"/>
      <c r="J264" s="19"/>
    </row>
    <row r="265" spans="1:10">
      <c r="A265" s="32"/>
      <c r="B265" s="32"/>
      <c r="C265" s="32"/>
      <c r="D265" s="32"/>
      <c r="E265" s="30"/>
      <c r="F265" s="22" t="s">
        <v>166</v>
      </c>
      <c r="G265" s="129"/>
      <c r="H265" s="17"/>
      <c r="I265" s="94"/>
      <c r="J265" s="19"/>
    </row>
    <row r="266" spans="1:10" ht="70.5" customHeight="1">
      <c r="A266" s="32"/>
      <c r="B266" s="32"/>
      <c r="C266" s="32"/>
      <c r="D266" s="32"/>
      <c r="E266" s="30"/>
      <c r="F266" s="22" t="s">
        <v>192</v>
      </c>
      <c r="G266" s="129"/>
      <c r="H266" s="17"/>
      <c r="I266" s="94"/>
      <c r="J266" s="19"/>
    </row>
    <row r="267" spans="1:10" ht="45" customHeight="1">
      <c r="A267" s="32"/>
      <c r="B267" s="32"/>
      <c r="C267" s="32"/>
      <c r="D267" s="32"/>
      <c r="E267" s="30"/>
      <c r="F267" s="22" t="s">
        <v>193</v>
      </c>
      <c r="G267" s="129"/>
      <c r="H267" s="17"/>
      <c r="I267" s="94"/>
      <c r="J267" s="19"/>
    </row>
    <row r="268" spans="1:10" ht="47.25" customHeight="1">
      <c r="A268" s="32"/>
      <c r="B268" s="32"/>
      <c r="C268" s="32"/>
      <c r="D268" s="32"/>
      <c r="E268" s="30"/>
      <c r="F268" s="22" t="s">
        <v>194</v>
      </c>
      <c r="G268" s="129"/>
      <c r="H268" s="17"/>
      <c r="I268" s="94"/>
      <c r="J268" s="19"/>
    </row>
    <row r="269" spans="1:10">
      <c r="A269" s="32"/>
      <c r="B269" s="32"/>
      <c r="C269" s="32"/>
      <c r="D269" s="32"/>
      <c r="E269" s="30"/>
      <c r="F269" s="138" t="s">
        <v>155</v>
      </c>
      <c r="G269" s="129"/>
      <c r="H269" s="17"/>
      <c r="I269" s="94"/>
      <c r="J269" s="19"/>
    </row>
    <row r="270" spans="1:10" ht="30.75" customHeight="1">
      <c r="A270" s="32"/>
      <c r="B270" s="32"/>
      <c r="C270" s="32"/>
      <c r="D270" s="120">
        <v>1</v>
      </c>
      <c r="E270" s="30"/>
      <c r="F270" s="37" t="s">
        <v>353</v>
      </c>
      <c r="G270" s="38" t="s">
        <v>123</v>
      </c>
      <c r="H270" s="127">
        <v>262</v>
      </c>
      <c r="I270" s="95"/>
      <c r="J270" s="34" t="str">
        <f>IF(H270*I270=0,"",H270*I270)</f>
        <v/>
      </c>
    </row>
    <row r="271" spans="1:10" ht="31.5" customHeight="1">
      <c r="A271" s="32"/>
      <c r="B271" s="32"/>
      <c r="C271" s="32"/>
      <c r="D271" s="120">
        <v>2</v>
      </c>
      <c r="E271" s="30"/>
      <c r="F271" s="37" t="s">
        <v>195</v>
      </c>
      <c r="G271" s="38" t="s">
        <v>123</v>
      </c>
      <c r="H271" s="127">
        <v>20</v>
      </c>
      <c r="I271" s="95"/>
      <c r="J271" s="34" t="str">
        <f>IF(H271*I271=0,"",H271*I271)</f>
        <v/>
      </c>
    </row>
    <row r="272" spans="1:10">
      <c r="A272" s="35"/>
      <c r="B272" s="35"/>
      <c r="C272" s="35"/>
      <c r="D272" s="35"/>
      <c r="E272" s="36"/>
      <c r="F272" s="122"/>
      <c r="G272" s="18"/>
      <c r="H272" s="132"/>
      <c r="I272" s="93"/>
      <c r="J272" s="146"/>
    </row>
    <row r="273" spans="1:10" ht="15.75" thickBot="1">
      <c r="A273" s="35"/>
      <c r="B273" s="35"/>
      <c r="C273" s="35"/>
      <c r="D273" s="35"/>
      <c r="E273" s="36"/>
      <c r="F273" s="122"/>
      <c r="G273" s="18"/>
      <c r="H273" s="132"/>
      <c r="I273" s="93"/>
      <c r="J273" s="146"/>
    </row>
    <row r="274" spans="1:10" ht="35.1" customHeight="1" thickTop="1" thickBot="1">
      <c r="A274" s="39" t="s">
        <v>14</v>
      </c>
      <c r="B274" s="128">
        <v>4</v>
      </c>
      <c r="C274" s="40"/>
      <c r="D274" s="40"/>
      <c r="E274" s="41"/>
      <c r="F274" s="40" t="s">
        <v>22</v>
      </c>
      <c r="G274" s="42"/>
      <c r="H274" s="60"/>
      <c r="I274" s="96"/>
      <c r="J274" s="44" t="str">
        <f>IF(SUM(J216:J273)=0,"",SUM(J216:J273))</f>
        <v/>
      </c>
    </row>
    <row r="275" spans="1:10" ht="15.75" thickTop="1">
      <c r="A275" s="45"/>
      <c r="B275" s="45"/>
      <c r="C275" s="45"/>
      <c r="D275" s="45"/>
      <c r="E275" s="48"/>
      <c r="F275" s="45"/>
      <c r="G275" s="16"/>
      <c r="H275" s="61"/>
      <c r="I275" s="87"/>
      <c r="J275" s="47"/>
    </row>
    <row r="276" spans="1:10">
      <c r="A276" s="35" t="s">
        <v>64</v>
      </c>
      <c r="B276" s="35"/>
      <c r="C276" s="35"/>
      <c r="D276" s="35"/>
      <c r="E276" s="25"/>
      <c r="F276" s="22"/>
      <c r="G276" s="16"/>
      <c r="H276" s="61"/>
      <c r="I276" s="87"/>
      <c r="J276" s="27"/>
    </row>
    <row r="277" spans="1:10">
      <c r="A277" s="118" t="s">
        <v>14</v>
      </c>
      <c r="B277" s="118">
        <v>5</v>
      </c>
      <c r="C277" s="118"/>
      <c r="D277" s="118"/>
      <c r="E277" s="118"/>
      <c r="F277" s="118" t="s">
        <v>23</v>
      </c>
      <c r="G277" s="16"/>
      <c r="H277" s="139"/>
      <c r="I277" s="87"/>
      <c r="J277" s="129"/>
    </row>
    <row r="278" spans="1:10">
      <c r="A278" s="14"/>
      <c r="B278" s="14"/>
      <c r="C278" s="14"/>
      <c r="D278" s="14"/>
      <c r="E278" s="48"/>
      <c r="F278" s="49"/>
      <c r="G278" s="16"/>
      <c r="H278" s="17"/>
      <c r="I278" s="87"/>
      <c r="J278" s="19"/>
    </row>
    <row r="279" spans="1:10" ht="25.5">
      <c r="A279" s="50" t="s">
        <v>14</v>
      </c>
      <c r="B279" s="50">
        <v>5</v>
      </c>
      <c r="C279" s="120">
        <v>1</v>
      </c>
      <c r="D279" s="120"/>
      <c r="E279" s="30"/>
      <c r="F279" s="63" t="s">
        <v>196</v>
      </c>
      <c r="G279" s="16"/>
      <c r="H279" s="135"/>
      <c r="I279" s="88"/>
      <c r="J279" s="19" t="s">
        <v>64</v>
      </c>
    </row>
    <row r="280" spans="1:10" ht="60.75" customHeight="1">
      <c r="A280" s="32"/>
      <c r="B280" s="32"/>
      <c r="C280" s="32"/>
      <c r="D280" s="32"/>
      <c r="E280" s="30"/>
      <c r="F280" s="22" t="s">
        <v>197</v>
      </c>
      <c r="G280" s="129"/>
      <c r="H280" s="17"/>
      <c r="I280" s="94"/>
      <c r="J280" s="19"/>
    </row>
    <row r="281" spans="1:10" ht="47.25" customHeight="1">
      <c r="A281" s="32"/>
      <c r="B281" s="32"/>
      <c r="C281" s="32"/>
      <c r="D281" s="32"/>
      <c r="E281" s="30"/>
      <c r="F281" s="57" t="s">
        <v>198</v>
      </c>
      <c r="G281" s="129"/>
      <c r="H281" s="17"/>
      <c r="I281" s="94"/>
      <c r="J281" s="19"/>
    </row>
    <row r="282" spans="1:10" ht="60" customHeight="1">
      <c r="A282" s="32"/>
      <c r="B282" s="32"/>
      <c r="C282" s="32"/>
      <c r="D282" s="32"/>
      <c r="E282" s="30"/>
      <c r="F282" s="22" t="s">
        <v>199</v>
      </c>
      <c r="G282" s="129"/>
      <c r="H282" s="17"/>
      <c r="I282" s="94"/>
      <c r="J282" s="19"/>
    </row>
    <row r="283" spans="1:10" ht="51.75" customHeight="1">
      <c r="A283" s="32"/>
      <c r="B283" s="32"/>
      <c r="C283" s="32"/>
      <c r="D283" s="32"/>
      <c r="E283" s="30"/>
      <c r="F283" s="57" t="s">
        <v>200</v>
      </c>
      <c r="G283" s="129"/>
      <c r="H283" s="17"/>
      <c r="I283" s="94"/>
      <c r="J283" s="19"/>
    </row>
    <row r="284" spans="1:10" ht="59.25" customHeight="1">
      <c r="A284" s="32"/>
      <c r="B284" s="32"/>
      <c r="C284" s="32"/>
      <c r="D284" s="32"/>
      <c r="E284" s="30"/>
      <c r="F284" s="22" t="s">
        <v>199</v>
      </c>
      <c r="G284" s="129"/>
      <c r="H284" s="17"/>
      <c r="I284" s="94"/>
      <c r="J284" s="19"/>
    </row>
    <row r="285" spans="1:10" ht="51">
      <c r="A285" s="32"/>
      <c r="B285" s="32"/>
      <c r="C285" s="32"/>
      <c r="D285" s="32"/>
      <c r="E285" s="30"/>
      <c r="F285" s="22" t="s">
        <v>201</v>
      </c>
      <c r="G285" s="129"/>
      <c r="H285" s="17"/>
      <c r="I285" s="94"/>
      <c r="J285" s="19"/>
    </row>
    <row r="286" spans="1:10" ht="60" customHeight="1">
      <c r="A286" s="32"/>
      <c r="B286" s="32"/>
      <c r="C286" s="32"/>
      <c r="D286" s="32"/>
      <c r="E286" s="30"/>
      <c r="F286" s="22" t="s">
        <v>202</v>
      </c>
      <c r="G286" s="129"/>
      <c r="H286" s="17"/>
      <c r="I286" s="94"/>
      <c r="J286" s="19"/>
    </row>
    <row r="287" spans="1:10" ht="46.5" customHeight="1">
      <c r="A287" s="32"/>
      <c r="B287" s="32"/>
      <c r="C287" s="32"/>
      <c r="D287" s="32"/>
      <c r="E287" s="30"/>
      <c r="F287" s="22" t="s">
        <v>203</v>
      </c>
      <c r="G287" s="129"/>
      <c r="H287" s="17"/>
      <c r="I287" s="94"/>
      <c r="J287" s="19"/>
    </row>
    <row r="288" spans="1:10">
      <c r="A288" s="32"/>
      <c r="B288" s="32"/>
      <c r="C288" s="32"/>
      <c r="D288" s="32"/>
      <c r="E288" s="30"/>
      <c r="F288" s="22" t="s">
        <v>204</v>
      </c>
      <c r="G288" s="129"/>
      <c r="H288" s="17"/>
      <c r="I288" s="94"/>
      <c r="J288" s="19"/>
    </row>
    <row r="289" spans="1:10" ht="46.5" customHeight="1">
      <c r="A289" s="32"/>
      <c r="B289" s="32"/>
      <c r="C289" s="32"/>
      <c r="D289" s="32"/>
      <c r="E289" s="30"/>
      <c r="F289" s="22" t="s">
        <v>205</v>
      </c>
      <c r="G289" s="129"/>
      <c r="H289" s="17"/>
      <c r="I289" s="94"/>
      <c r="J289" s="19"/>
    </row>
    <row r="290" spans="1:10" ht="44.25" customHeight="1">
      <c r="A290" s="32"/>
      <c r="B290" s="32"/>
      <c r="C290" s="32"/>
      <c r="D290" s="32"/>
      <c r="E290" s="30"/>
      <c r="F290" s="22" t="s">
        <v>206</v>
      </c>
      <c r="G290" s="129"/>
      <c r="H290" s="17"/>
      <c r="I290" s="94"/>
      <c r="J290" s="19"/>
    </row>
    <row r="291" spans="1:10" ht="72" customHeight="1">
      <c r="A291" s="32"/>
      <c r="B291" s="32"/>
      <c r="C291" s="32"/>
      <c r="D291" s="32"/>
      <c r="E291" s="30"/>
      <c r="F291" s="22" t="s">
        <v>207</v>
      </c>
      <c r="G291" s="129"/>
      <c r="H291" s="17"/>
      <c r="I291" s="94"/>
      <c r="J291" s="19"/>
    </row>
    <row r="292" spans="1:10" ht="60.75" customHeight="1">
      <c r="A292" s="32"/>
      <c r="B292" s="32"/>
      <c r="C292" s="32"/>
      <c r="D292" s="32"/>
      <c r="E292" s="30"/>
      <c r="F292" s="22" t="s">
        <v>208</v>
      </c>
      <c r="G292" s="129"/>
      <c r="H292" s="17"/>
      <c r="I292" s="94"/>
      <c r="J292" s="19"/>
    </row>
    <row r="293" spans="1:10">
      <c r="A293" s="32"/>
      <c r="B293" s="32"/>
      <c r="C293" s="32"/>
      <c r="D293" s="32"/>
      <c r="E293" s="30"/>
      <c r="F293" s="22" t="s">
        <v>209</v>
      </c>
      <c r="G293" s="129"/>
      <c r="H293" s="17"/>
      <c r="I293" s="94"/>
      <c r="J293" s="19"/>
    </row>
    <row r="294" spans="1:10">
      <c r="A294" s="32"/>
      <c r="B294" s="32"/>
      <c r="C294" s="32"/>
      <c r="D294" s="120">
        <v>1</v>
      </c>
      <c r="E294" s="30"/>
      <c r="F294" s="55" t="s">
        <v>210</v>
      </c>
      <c r="G294" s="16" t="s">
        <v>211</v>
      </c>
      <c r="H294" s="140">
        <v>1</v>
      </c>
      <c r="I294" s="90"/>
      <c r="J294" s="19"/>
    </row>
    <row r="295" spans="1:10" ht="25.5">
      <c r="A295" s="32"/>
      <c r="B295" s="32"/>
      <c r="C295" s="32"/>
      <c r="D295" s="120">
        <v>2</v>
      </c>
      <c r="E295" s="30"/>
      <c r="F295" s="55" t="s">
        <v>212</v>
      </c>
      <c r="G295" s="16" t="s">
        <v>211</v>
      </c>
      <c r="H295" s="140">
        <v>1</v>
      </c>
      <c r="I295" s="90"/>
      <c r="J295" s="19"/>
    </row>
    <row r="296" spans="1:10" ht="32.25" customHeight="1">
      <c r="A296" s="32"/>
      <c r="B296" s="32"/>
      <c r="C296" s="32"/>
      <c r="D296" s="32"/>
      <c r="E296" s="30"/>
      <c r="F296" s="57" t="s">
        <v>213</v>
      </c>
      <c r="G296" s="129"/>
      <c r="H296" s="17"/>
      <c r="I296" s="94"/>
      <c r="J296" s="19"/>
    </row>
    <row r="297" spans="1:10">
      <c r="A297" s="32"/>
      <c r="B297" s="32"/>
      <c r="C297" s="32"/>
      <c r="D297" s="32"/>
      <c r="E297" s="30"/>
      <c r="F297" s="22" t="s">
        <v>214</v>
      </c>
      <c r="G297" s="129"/>
      <c r="H297" s="17"/>
      <c r="I297" s="94"/>
      <c r="J297" s="19"/>
    </row>
    <row r="298" spans="1:10">
      <c r="A298" s="32"/>
      <c r="B298" s="32"/>
      <c r="C298" s="32"/>
      <c r="D298" s="120">
        <v>3</v>
      </c>
      <c r="E298" s="30"/>
      <c r="F298" s="22" t="s">
        <v>215</v>
      </c>
      <c r="G298" s="16" t="s">
        <v>211</v>
      </c>
      <c r="H298" s="140">
        <v>1</v>
      </c>
      <c r="I298" s="90"/>
      <c r="J298" s="19"/>
    </row>
    <row r="299" spans="1:10" ht="42.75" customHeight="1">
      <c r="A299" s="32"/>
      <c r="B299" s="32"/>
      <c r="C299" s="32"/>
      <c r="D299" s="120">
        <v>4</v>
      </c>
      <c r="E299" s="30"/>
      <c r="F299" s="22" t="s">
        <v>216</v>
      </c>
      <c r="G299" s="16" t="s">
        <v>211</v>
      </c>
      <c r="H299" s="140">
        <v>1</v>
      </c>
      <c r="I299" s="90"/>
      <c r="J299" s="19"/>
    </row>
    <row r="300" spans="1:10" ht="25.5">
      <c r="A300" s="32"/>
      <c r="B300" s="32"/>
      <c r="C300" s="32"/>
      <c r="D300" s="120">
        <v>7</v>
      </c>
      <c r="E300" s="30"/>
      <c r="F300" s="22" t="s">
        <v>217</v>
      </c>
      <c r="G300" s="16" t="s">
        <v>211</v>
      </c>
      <c r="H300" s="140">
        <v>1</v>
      </c>
      <c r="I300" s="90"/>
      <c r="J300" s="19"/>
    </row>
    <row r="301" spans="1:10">
      <c r="A301" s="32"/>
      <c r="B301" s="32"/>
      <c r="C301" s="32"/>
      <c r="D301" s="120">
        <v>8</v>
      </c>
      <c r="E301" s="30"/>
      <c r="F301" s="22" t="s">
        <v>218</v>
      </c>
      <c r="G301" s="16" t="s">
        <v>211</v>
      </c>
      <c r="H301" s="140">
        <v>1</v>
      </c>
      <c r="I301" s="90"/>
      <c r="J301" s="19"/>
    </row>
    <row r="302" spans="1:10">
      <c r="A302" s="32"/>
      <c r="B302" s="32"/>
      <c r="C302" s="32"/>
      <c r="D302" s="120">
        <v>9</v>
      </c>
      <c r="E302" s="30"/>
      <c r="F302" s="22" t="s">
        <v>219</v>
      </c>
      <c r="G302" s="16" t="s">
        <v>211</v>
      </c>
      <c r="H302" s="140">
        <v>3</v>
      </c>
      <c r="I302" s="90"/>
      <c r="J302" s="19"/>
    </row>
    <row r="303" spans="1:10">
      <c r="A303" s="32"/>
      <c r="B303" s="32"/>
      <c r="C303" s="32"/>
      <c r="D303" s="120">
        <v>10</v>
      </c>
      <c r="E303" s="30"/>
      <c r="F303" s="22" t="s">
        <v>220</v>
      </c>
      <c r="G303" s="16" t="s">
        <v>211</v>
      </c>
      <c r="H303" s="140">
        <v>3</v>
      </c>
      <c r="I303" s="90"/>
      <c r="J303" s="19"/>
    </row>
    <row r="304" spans="1:10">
      <c r="A304" s="32"/>
      <c r="B304" s="32"/>
      <c r="C304" s="32"/>
      <c r="D304" s="120">
        <v>11</v>
      </c>
      <c r="E304" s="30"/>
      <c r="F304" s="22" t="s">
        <v>221</v>
      </c>
      <c r="G304" s="16" t="s">
        <v>211</v>
      </c>
      <c r="H304" s="140">
        <v>2</v>
      </c>
      <c r="I304" s="90"/>
      <c r="J304" s="19"/>
    </row>
    <row r="305" spans="1:10">
      <c r="A305" s="32"/>
      <c r="B305" s="32"/>
      <c r="C305" s="32"/>
      <c r="D305" s="120">
        <v>12</v>
      </c>
      <c r="E305" s="30"/>
      <c r="F305" s="22" t="s">
        <v>219</v>
      </c>
      <c r="G305" s="16" t="s">
        <v>211</v>
      </c>
      <c r="H305" s="140">
        <v>5</v>
      </c>
      <c r="I305" s="90"/>
      <c r="J305" s="19"/>
    </row>
    <row r="306" spans="1:10">
      <c r="A306" s="32"/>
      <c r="B306" s="32"/>
      <c r="C306" s="32"/>
      <c r="D306" s="120">
        <v>13</v>
      </c>
      <c r="E306" s="30"/>
      <c r="F306" s="22" t="s">
        <v>222</v>
      </c>
      <c r="G306" s="16" t="s">
        <v>211</v>
      </c>
      <c r="H306" s="140">
        <v>2</v>
      </c>
      <c r="I306" s="90"/>
      <c r="J306" s="19"/>
    </row>
    <row r="307" spans="1:10">
      <c r="A307" s="32"/>
      <c r="B307" s="32"/>
      <c r="C307" s="32"/>
      <c r="D307" s="120">
        <v>14</v>
      </c>
      <c r="E307" s="30"/>
      <c r="F307" s="22" t="s">
        <v>223</v>
      </c>
      <c r="G307" s="16" t="s">
        <v>211</v>
      </c>
      <c r="H307" s="140">
        <v>18</v>
      </c>
      <c r="I307" s="90"/>
      <c r="J307" s="19"/>
    </row>
    <row r="308" spans="1:10">
      <c r="A308" s="32"/>
      <c r="B308" s="32"/>
      <c r="C308" s="32"/>
      <c r="D308" s="120">
        <v>15</v>
      </c>
      <c r="E308" s="30"/>
      <c r="F308" s="22" t="s">
        <v>224</v>
      </c>
      <c r="G308" s="16" t="s">
        <v>211</v>
      </c>
      <c r="H308" s="140">
        <v>2</v>
      </c>
      <c r="I308" s="90"/>
      <c r="J308" s="19"/>
    </row>
    <row r="309" spans="1:10">
      <c r="A309" s="32"/>
      <c r="B309" s="32"/>
      <c r="C309" s="32"/>
      <c r="D309" s="120">
        <v>16</v>
      </c>
      <c r="E309" s="30"/>
      <c r="F309" s="22" t="s">
        <v>225</v>
      </c>
      <c r="G309" s="16" t="s">
        <v>75</v>
      </c>
      <c r="H309" s="140">
        <v>3</v>
      </c>
      <c r="I309" s="90"/>
      <c r="J309" s="19"/>
    </row>
    <row r="310" spans="1:10" ht="25.5">
      <c r="A310" s="32"/>
      <c r="B310" s="32"/>
      <c r="C310" s="32"/>
      <c r="D310" s="120">
        <v>17</v>
      </c>
      <c r="E310" s="30"/>
      <c r="F310" s="22" t="s">
        <v>226</v>
      </c>
      <c r="G310" s="16" t="s">
        <v>75</v>
      </c>
      <c r="H310" s="140">
        <v>3</v>
      </c>
      <c r="I310" s="90"/>
      <c r="J310" s="19"/>
    </row>
    <row r="311" spans="1:10" ht="31.5" customHeight="1">
      <c r="A311" s="32"/>
      <c r="B311" s="32"/>
      <c r="C311" s="32"/>
      <c r="D311" s="120">
        <v>18</v>
      </c>
      <c r="E311" s="30"/>
      <c r="F311" s="22" t="s">
        <v>227</v>
      </c>
      <c r="G311" s="16" t="s">
        <v>75</v>
      </c>
      <c r="H311" s="140">
        <v>1</v>
      </c>
      <c r="I311" s="90"/>
      <c r="J311" s="19"/>
    </row>
    <row r="312" spans="1:10">
      <c r="A312" s="32"/>
      <c r="B312" s="32"/>
      <c r="C312" s="32"/>
      <c r="D312" s="120">
        <v>19</v>
      </c>
      <c r="E312" s="30"/>
      <c r="F312" s="22" t="s">
        <v>228</v>
      </c>
      <c r="G312" s="16" t="s">
        <v>75</v>
      </c>
      <c r="H312" s="140">
        <v>1</v>
      </c>
      <c r="I312" s="90"/>
      <c r="J312" s="19"/>
    </row>
    <row r="313" spans="1:10">
      <c r="A313" s="32"/>
      <c r="B313" s="32"/>
      <c r="C313" s="32"/>
      <c r="D313" s="120">
        <v>20</v>
      </c>
      <c r="E313" s="30"/>
      <c r="F313" s="55" t="s">
        <v>229</v>
      </c>
      <c r="G313" s="16" t="s">
        <v>211</v>
      </c>
      <c r="H313" s="140">
        <v>1</v>
      </c>
      <c r="I313" s="90"/>
      <c r="J313" s="19"/>
    </row>
    <row r="314" spans="1:10" ht="84.75" customHeight="1">
      <c r="A314" s="32"/>
      <c r="B314" s="32"/>
      <c r="C314" s="32"/>
      <c r="D314" s="120">
        <v>21</v>
      </c>
      <c r="E314" s="30"/>
      <c r="F314" s="22" t="s">
        <v>230</v>
      </c>
      <c r="G314" s="16" t="s">
        <v>75</v>
      </c>
      <c r="H314" s="140">
        <v>1</v>
      </c>
      <c r="I314" s="90"/>
      <c r="J314" s="19"/>
    </row>
    <row r="315" spans="1:10" ht="99" customHeight="1">
      <c r="A315" s="32"/>
      <c r="B315" s="32"/>
      <c r="C315" s="32"/>
      <c r="D315" s="120">
        <v>22</v>
      </c>
      <c r="E315" s="30"/>
      <c r="F315" s="22" t="s">
        <v>231</v>
      </c>
      <c r="G315" s="16" t="s">
        <v>75</v>
      </c>
      <c r="H315" s="140">
        <v>1</v>
      </c>
      <c r="I315" s="90"/>
      <c r="J315" s="19"/>
    </row>
    <row r="316" spans="1:10" ht="72.75" customHeight="1">
      <c r="A316" s="32"/>
      <c r="B316" s="32"/>
      <c r="C316" s="32"/>
      <c r="D316" s="120">
        <v>23</v>
      </c>
      <c r="E316" s="30"/>
      <c r="F316" s="22" t="s">
        <v>232</v>
      </c>
      <c r="G316" s="16" t="s">
        <v>75</v>
      </c>
      <c r="H316" s="140">
        <v>1</v>
      </c>
      <c r="I316" s="90"/>
      <c r="J316" s="19"/>
    </row>
    <row r="317" spans="1:10" ht="57.75" customHeight="1">
      <c r="A317" s="32"/>
      <c r="B317" s="32"/>
      <c r="C317" s="32"/>
      <c r="D317" s="120">
        <v>24</v>
      </c>
      <c r="E317" s="30"/>
      <c r="F317" s="22" t="s">
        <v>233</v>
      </c>
      <c r="G317" s="16" t="s">
        <v>75</v>
      </c>
      <c r="H317" s="140">
        <v>1</v>
      </c>
      <c r="I317" s="90"/>
      <c r="J317" s="19"/>
    </row>
    <row r="318" spans="1:10">
      <c r="A318" s="50"/>
      <c r="B318" s="50"/>
      <c r="C318" s="120"/>
      <c r="D318" s="120"/>
      <c r="E318" s="30"/>
      <c r="F318" s="22" t="s">
        <v>234</v>
      </c>
      <c r="G318" s="16"/>
      <c r="H318" s="135"/>
      <c r="I318" s="88"/>
      <c r="J318" s="19" t="s">
        <v>64</v>
      </c>
    </row>
    <row r="319" spans="1:10" ht="25.5">
      <c r="A319" s="50"/>
      <c r="B319" s="50"/>
      <c r="C319" s="120"/>
      <c r="D319" s="120"/>
      <c r="E319" s="30"/>
      <c r="F319" s="22" t="s">
        <v>178</v>
      </c>
      <c r="G319" s="33" t="s">
        <v>235</v>
      </c>
      <c r="H319" s="136">
        <v>1</v>
      </c>
      <c r="I319" s="92"/>
      <c r="J319" s="34" t="str">
        <f>IF(H319*I319=0,"",H319*I319)</f>
        <v/>
      </c>
    </row>
    <row r="320" spans="1:10">
      <c r="A320" s="35"/>
      <c r="B320" s="35"/>
      <c r="C320" s="35"/>
      <c r="D320" s="35"/>
      <c r="E320" s="36"/>
      <c r="F320" s="122"/>
      <c r="G320" s="18"/>
      <c r="H320" s="132"/>
      <c r="I320" s="93"/>
      <c r="J320" s="146"/>
    </row>
    <row r="321" spans="1:10" ht="15.75" thickBot="1">
      <c r="A321" s="35"/>
      <c r="B321" s="35"/>
      <c r="C321" s="35"/>
      <c r="D321" s="35"/>
      <c r="E321" s="36"/>
      <c r="F321" s="122"/>
      <c r="G321" s="18"/>
      <c r="H321" s="132"/>
      <c r="I321" s="93"/>
      <c r="J321" s="146"/>
    </row>
    <row r="322" spans="1:10" ht="35.1" customHeight="1" thickTop="1" thickBot="1">
      <c r="A322" s="39" t="s">
        <v>14</v>
      </c>
      <c r="B322" s="128">
        <v>5</v>
      </c>
      <c r="C322" s="40"/>
      <c r="D322" s="40"/>
      <c r="E322" s="41"/>
      <c r="F322" s="40" t="s">
        <v>23</v>
      </c>
      <c r="G322" s="42"/>
      <c r="H322" s="60"/>
      <c r="I322" s="96"/>
      <c r="J322" s="44" t="str">
        <f>IF(SUM(J279:J321)=0,"",SUM(J279:J321))</f>
        <v/>
      </c>
    </row>
    <row r="323" spans="1:10" ht="15.75" thickTop="1">
      <c r="A323" s="45"/>
      <c r="B323" s="45"/>
      <c r="C323" s="45"/>
      <c r="D323" s="45"/>
      <c r="E323" s="25"/>
      <c r="F323" s="45"/>
      <c r="G323" s="16"/>
      <c r="H323" s="61"/>
      <c r="I323" s="87"/>
      <c r="J323" s="47"/>
    </row>
    <row r="324" spans="1:10">
      <c r="A324" s="35" t="s">
        <v>64</v>
      </c>
      <c r="B324" s="35"/>
      <c r="C324" s="35"/>
      <c r="D324" s="35"/>
      <c r="E324" s="25"/>
      <c r="F324" s="22"/>
      <c r="G324" s="16"/>
      <c r="H324" s="61"/>
      <c r="I324" s="87"/>
      <c r="J324" s="27"/>
    </row>
    <row r="325" spans="1:10">
      <c r="A325" s="118" t="s">
        <v>14</v>
      </c>
      <c r="B325" s="118">
        <v>6</v>
      </c>
      <c r="C325" s="118"/>
      <c r="D325" s="118"/>
      <c r="E325" s="118"/>
      <c r="F325" s="133" t="s">
        <v>24</v>
      </c>
      <c r="G325" s="16"/>
      <c r="H325" s="139"/>
      <c r="I325" s="87"/>
      <c r="J325" s="129"/>
    </row>
    <row r="326" spans="1:10">
      <c r="A326" s="14"/>
      <c r="B326" s="14"/>
      <c r="C326" s="14"/>
      <c r="D326" s="14"/>
      <c r="E326" s="48"/>
      <c r="F326" s="49"/>
      <c r="G326" s="16"/>
      <c r="H326" s="17"/>
      <c r="I326" s="87"/>
      <c r="J326" s="19"/>
    </row>
    <row r="327" spans="1:10" ht="38.25">
      <c r="A327" s="50" t="s">
        <v>14</v>
      </c>
      <c r="B327" s="50">
        <v>6</v>
      </c>
      <c r="C327" s="120">
        <v>1</v>
      </c>
      <c r="D327" s="120"/>
      <c r="E327" s="30"/>
      <c r="F327" s="62" t="s">
        <v>236</v>
      </c>
      <c r="G327" s="116"/>
      <c r="H327" s="131"/>
      <c r="J327" s="116"/>
    </row>
    <row r="328" spans="1:10" ht="45" customHeight="1">
      <c r="A328" s="32"/>
      <c r="B328" s="32"/>
      <c r="C328" s="32"/>
      <c r="D328" s="32"/>
      <c r="E328" s="30"/>
      <c r="F328" s="22" t="s">
        <v>237</v>
      </c>
      <c r="G328" s="129"/>
      <c r="H328" s="17"/>
      <c r="I328" s="94"/>
      <c r="J328" s="19"/>
    </row>
    <row r="329" spans="1:10" ht="33.75" customHeight="1">
      <c r="A329" s="32"/>
      <c r="B329" s="32"/>
      <c r="C329" s="32"/>
      <c r="D329" s="32"/>
      <c r="E329" s="30"/>
      <c r="F329" s="22" t="s">
        <v>238</v>
      </c>
      <c r="G329" s="129"/>
      <c r="H329" s="17"/>
      <c r="I329" s="94"/>
      <c r="J329" s="19"/>
    </row>
    <row r="330" spans="1:10" ht="33.75" customHeight="1">
      <c r="A330" s="32"/>
      <c r="B330" s="32"/>
      <c r="C330" s="32"/>
      <c r="D330" s="32"/>
      <c r="E330" s="30"/>
      <c r="F330" s="22" t="s">
        <v>239</v>
      </c>
      <c r="G330" s="129"/>
      <c r="H330" s="17"/>
      <c r="I330" s="94"/>
      <c r="J330" s="19"/>
    </row>
    <row r="331" spans="1:10">
      <c r="A331" s="32"/>
      <c r="B331" s="32"/>
      <c r="C331" s="32"/>
      <c r="D331" s="32"/>
      <c r="E331" s="30"/>
      <c r="F331" s="141" t="s">
        <v>155</v>
      </c>
      <c r="G331" s="129"/>
      <c r="H331" s="17"/>
      <c r="I331" s="94"/>
      <c r="J331" s="19"/>
    </row>
    <row r="332" spans="1:10">
      <c r="A332" s="32"/>
      <c r="B332" s="32"/>
      <c r="C332" s="32"/>
      <c r="D332" s="32"/>
      <c r="E332" s="30"/>
      <c r="F332" s="59" t="s">
        <v>240</v>
      </c>
      <c r="G332" s="129"/>
      <c r="H332" s="17"/>
      <c r="I332" s="94"/>
      <c r="J332" s="19"/>
    </row>
    <row r="333" spans="1:10">
      <c r="A333" s="32"/>
      <c r="B333" s="32"/>
      <c r="C333" s="32"/>
      <c r="D333" s="120">
        <v>1</v>
      </c>
      <c r="E333" s="30"/>
      <c r="F333" s="22" t="s">
        <v>241</v>
      </c>
      <c r="G333" s="33" t="s">
        <v>75</v>
      </c>
      <c r="H333" s="121">
        <v>1</v>
      </c>
      <c r="I333" s="91"/>
      <c r="J333" s="34" t="str">
        <f>IF(H333*I333=0,"",H333*I333)</f>
        <v/>
      </c>
    </row>
    <row r="334" spans="1:10">
      <c r="A334" s="32"/>
      <c r="B334" s="32"/>
      <c r="C334" s="32"/>
      <c r="D334" s="120">
        <v>2</v>
      </c>
      <c r="E334" s="30"/>
      <c r="F334" s="22" t="s">
        <v>242</v>
      </c>
      <c r="G334" s="38" t="s">
        <v>75</v>
      </c>
      <c r="H334" s="127">
        <v>3</v>
      </c>
      <c r="I334" s="95"/>
      <c r="J334" s="34" t="str">
        <f>IF(H334*I334=0,"",H334*I334)</f>
        <v/>
      </c>
    </row>
    <row r="335" spans="1:10">
      <c r="A335" s="32"/>
      <c r="B335" s="32"/>
      <c r="C335" s="32"/>
      <c r="D335" s="120">
        <v>3</v>
      </c>
      <c r="E335" s="30"/>
      <c r="F335" s="22" t="s">
        <v>243</v>
      </c>
      <c r="G335" s="38" t="s">
        <v>75</v>
      </c>
      <c r="H335" s="127">
        <v>1</v>
      </c>
      <c r="I335" s="95"/>
      <c r="J335" s="34" t="str">
        <f>IF(H335*I335=0,"",H335*I335)</f>
        <v/>
      </c>
    </row>
    <row r="336" spans="1:10">
      <c r="A336" s="35"/>
      <c r="B336" s="35"/>
      <c r="C336" s="35"/>
      <c r="D336" s="35"/>
      <c r="E336" s="36"/>
      <c r="F336" s="122"/>
      <c r="G336" s="18"/>
      <c r="H336" s="132"/>
      <c r="I336" s="93"/>
      <c r="J336" s="146"/>
    </row>
    <row r="337" spans="1:10">
      <c r="A337" s="50" t="s">
        <v>14</v>
      </c>
      <c r="B337" s="50">
        <v>6</v>
      </c>
      <c r="C337" s="120">
        <v>2</v>
      </c>
      <c r="D337" s="120"/>
      <c r="E337" s="30"/>
      <c r="F337" s="62" t="s">
        <v>244</v>
      </c>
      <c r="G337" s="116"/>
      <c r="H337" s="131"/>
      <c r="J337" s="116"/>
    </row>
    <row r="338" spans="1:10" ht="60" customHeight="1">
      <c r="A338" s="32"/>
      <c r="B338" s="32"/>
      <c r="C338" s="32"/>
      <c r="D338" s="32"/>
      <c r="E338" s="30"/>
      <c r="F338" s="52" t="s">
        <v>245</v>
      </c>
      <c r="G338" s="129"/>
      <c r="H338" s="17"/>
      <c r="I338" s="94"/>
      <c r="J338" s="19"/>
    </row>
    <row r="339" spans="1:10" ht="25.5">
      <c r="A339" s="32"/>
      <c r="B339" s="32"/>
      <c r="C339" s="32"/>
      <c r="D339" s="32"/>
      <c r="E339" s="30"/>
      <c r="F339" s="64" t="s">
        <v>246</v>
      </c>
      <c r="G339" s="129"/>
      <c r="H339" s="17"/>
      <c r="I339" s="94"/>
      <c r="J339" s="19"/>
    </row>
    <row r="340" spans="1:10" ht="59.25" customHeight="1">
      <c r="A340" s="32"/>
      <c r="B340" s="32"/>
      <c r="C340" s="32"/>
      <c r="D340" s="32"/>
      <c r="E340" s="30"/>
      <c r="F340" s="65" t="s">
        <v>247</v>
      </c>
      <c r="G340" s="129"/>
      <c r="H340" s="17"/>
      <c r="I340" s="94"/>
      <c r="J340" s="19"/>
    </row>
    <row r="341" spans="1:10" ht="57.75" customHeight="1">
      <c r="A341" s="32"/>
      <c r="B341" s="32"/>
      <c r="C341" s="32"/>
      <c r="D341" s="32"/>
      <c r="E341" s="30"/>
      <c r="F341" s="65" t="s">
        <v>248</v>
      </c>
      <c r="G341" s="129"/>
      <c r="H341" s="17"/>
      <c r="I341" s="94"/>
      <c r="J341" s="19"/>
    </row>
    <row r="342" spans="1:10" ht="51">
      <c r="A342" s="32"/>
      <c r="B342" s="32"/>
      <c r="C342" s="32"/>
      <c r="D342" s="32"/>
      <c r="E342" s="30"/>
      <c r="F342" s="65" t="s">
        <v>249</v>
      </c>
      <c r="G342" s="129"/>
      <c r="H342" s="17"/>
      <c r="I342" s="94"/>
      <c r="J342" s="19"/>
    </row>
    <row r="343" spans="1:10" ht="57" customHeight="1">
      <c r="A343" s="32"/>
      <c r="B343" s="32"/>
      <c r="C343" s="32"/>
      <c r="D343" s="32"/>
      <c r="E343" s="30"/>
      <c r="F343" s="65" t="s">
        <v>250</v>
      </c>
      <c r="G343" s="129"/>
      <c r="H343" s="17"/>
      <c r="I343" s="94"/>
      <c r="J343" s="19"/>
    </row>
    <row r="344" spans="1:10" ht="30" customHeight="1">
      <c r="A344" s="32"/>
      <c r="B344" s="32"/>
      <c r="C344" s="32"/>
      <c r="D344" s="32"/>
      <c r="E344" s="30"/>
      <c r="F344" s="22" t="s">
        <v>251</v>
      </c>
      <c r="G344" s="129"/>
      <c r="H344" s="17"/>
      <c r="I344" s="94"/>
      <c r="J344" s="19"/>
    </row>
    <row r="345" spans="1:10" ht="57.75" customHeight="1">
      <c r="A345" s="32"/>
      <c r="B345" s="32"/>
      <c r="C345" s="32"/>
      <c r="D345" s="32"/>
      <c r="E345" s="30"/>
      <c r="F345" s="22" t="s">
        <v>252</v>
      </c>
      <c r="G345" s="129"/>
      <c r="H345" s="17"/>
      <c r="I345" s="94"/>
      <c r="J345" s="19"/>
    </row>
    <row r="346" spans="1:10">
      <c r="A346" s="32"/>
      <c r="B346" s="32"/>
      <c r="C346" s="32"/>
      <c r="D346" s="32"/>
      <c r="E346" s="30"/>
      <c r="F346" s="141" t="s">
        <v>155</v>
      </c>
      <c r="G346" s="129"/>
      <c r="H346" s="17"/>
      <c r="I346" s="94"/>
      <c r="J346" s="19"/>
    </row>
    <row r="347" spans="1:10">
      <c r="A347" s="32"/>
      <c r="B347" s="32"/>
      <c r="C347" s="32"/>
      <c r="D347" s="32"/>
      <c r="E347" s="30"/>
      <c r="F347" s="59" t="s">
        <v>253</v>
      </c>
      <c r="G347" s="129"/>
      <c r="H347" s="17"/>
      <c r="I347" s="94"/>
      <c r="J347" s="19"/>
    </row>
    <row r="348" spans="1:10" ht="51">
      <c r="A348" s="32"/>
      <c r="B348" s="32"/>
      <c r="C348" s="32"/>
      <c r="D348" s="120">
        <v>1</v>
      </c>
      <c r="E348" s="30"/>
      <c r="F348" s="22" t="s">
        <v>254</v>
      </c>
      <c r="G348" s="33" t="s">
        <v>75</v>
      </c>
      <c r="H348" s="121">
        <v>2</v>
      </c>
      <c r="I348" s="91"/>
      <c r="J348" s="34" t="str">
        <f>IF(H348*I348=0,"",H348*I348)</f>
        <v/>
      </c>
    </row>
    <row r="349" spans="1:10" ht="47.25" customHeight="1">
      <c r="A349" s="32"/>
      <c r="B349" s="32"/>
      <c r="C349" s="32"/>
      <c r="D349" s="32"/>
      <c r="E349" s="30"/>
      <c r="F349" s="22" t="s">
        <v>255</v>
      </c>
      <c r="G349" s="66"/>
      <c r="H349" s="142"/>
      <c r="I349" s="99"/>
      <c r="J349" s="67"/>
    </row>
    <row r="350" spans="1:10" ht="61.5" customHeight="1">
      <c r="A350" s="32"/>
      <c r="B350" s="32"/>
      <c r="C350" s="32"/>
      <c r="D350" s="32"/>
      <c r="E350" s="30"/>
      <c r="F350" s="22" t="s">
        <v>256</v>
      </c>
      <c r="G350" s="16"/>
      <c r="H350" s="119"/>
      <c r="I350" s="90"/>
      <c r="J350" s="19"/>
    </row>
    <row r="351" spans="1:10" ht="42.75" customHeight="1">
      <c r="A351" s="32"/>
      <c r="B351" s="32"/>
      <c r="C351" s="32"/>
      <c r="D351" s="32"/>
      <c r="E351" s="30"/>
      <c r="F351" s="22" t="s">
        <v>257</v>
      </c>
      <c r="G351" s="16"/>
      <c r="H351" s="119"/>
      <c r="I351" s="90"/>
      <c r="J351" s="19"/>
    </row>
    <row r="352" spans="1:10" ht="20.25" customHeight="1">
      <c r="A352" s="32"/>
      <c r="B352" s="32"/>
      <c r="C352" s="32"/>
      <c r="D352" s="32"/>
      <c r="E352" s="30"/>
      <c r="F352" s="68" t="s">
        <v>258</v>
      </c>
      <c r="G352" s="16"/>
      <c r="H352" s="119"/>
      <c r="I352" s="90"/>
      <c r="J352" s="19"/>
    </row>
    <row r="353" spans="1:10" ht="45" customHeight="1">
      <c r="A353" s="32"/>
      <c r="B353" s="32"/>
      <c r="C353" s="32"/>
      <c r="D353" s="32"/>
      <c r="E353" s="30"/>
      <c r="F353" s="69" t="s">
        <v>259</v>
      </c>
      <c r="G353" s="16"/>
      <c r="H353" s="119"/>
      <c r="I353" s="90"/>
      <c r="J353" s="19"/>
    </row>
    <row r="354" spans="1:10" ht="47.25" customHeight="1">
      <c r="A354" s="32"/>
      <c r="B354" s="32"/>
      <c r="C354" s="32"/>
      <c r="D354" s="120">
        <v>2</v>
      </c>
      <c r="E354" s="30"/>
      <c r="F354" s="22" t="s">
        <v>260</v>
      </c>
      <c r="G354" s="33" t="s">
        <v>75</v>
      </c>
      <c r="H354" s="121">
        <v>7</v>
      </c>
      <c r="I354" s="91"/>
      <c r="J354" s="34" t="str">
        <f>IF(H354*I354=0,"",H354*I354)</f>
        <v/>
      </c>
    </row>
    <row r="355" spans="1:10" ht="25.5">
      <c r="A355" s="32"/>
      <c r="B355" s="32"/>
      <c r="C355" s="32"/>
      <c r="D355" s="32"/>
      <c r="E355" s="30"/>
      <c r="F355" s="22" t="s">
        <v>261</v>
      </c>
      <c r="G355" s="66"/>
      <c r="H355" s="142"/>
      <c r="I355" s="99"/>
      <c r="J355" s="67"/>
    </row>
    <row r="356" spans="1:10" ht="46.5" customHeight="1">
      <c r="A356" s="32"/>
      <c r="B356" s="32"/>
      <c r="C356" s="32"/>
      <c r="D356" s="32"/>
      <c r="E356" s="30"/>
      <c r="F356" s="22" t="s">
        <v>262</v>
      </c>
      <c r="G356" s="16"/>
      <c r="H356" s="119"/>
      <c r="I356" s="90"/>
      <c r="J356" s="19"/>
    </row>
    <row r="357" spans="1:10" ht="43.5" customHeight="1">
      <c r="A357" s="32"/>
      <c r="B357" s="32"/>
      <c r="C357" s="32"/>
      <c r="D357" s="32"/>
      <c r="E357" s="30"/>
      <c r="F357" s="22" t="s">
        <v>257</v>
      </c>
      <c r="G357" s="16"/>
      <c r="H357" s="119"/>
      <c r="I357" s="90"/>
      <c r="J357" s="19"/>
    </row>
    <row r="358" spans="1:10">
      <c r="A358" s="32"/>
      <c r="B358" s="32"/>
      <c r="C358" s="32"/>
      <c r="D358" s="32"/>
      <c r="E358" s="30"/>
      <c r="F358" s="68" t="s">
        <v>258</v>
      </c>
      <c r="G358" s="16"/>
      <c r="H358" s="119"/>
      <c r="I358" s="90"/>
      <c r="J358" s="19"/>
    </row>
    <row r="359" spans="1:10" ht="38.25">
      <c r="A359" s="32"/>
      <c r="B359" s="32"/>
      <c r="C359" s="32"/>
      <c r="D359" s="32"/>
      <c r="E359" s="30"/>
      <c r="F359" s="69" t="s">
        <v>259</v>
      </c>
      <c r="G359" s="16"/>
      <c r="H359" s="119"/>
      <c r="I359" s="90"/>
      <c r="J359" s="19"/>
    </row>
    <row r="360" spans="1:10" ht="61.5" customHeight="1">
      <c r="A360" s="32"/>
      <c r="B360" s="32"/>
      <c r="C360" s="32"/>
      <c r="D360" s="120">
        <v>3</v>
      </c>
      <c r="E360" s="30"/>
      <c r="F360" s="22" t="s">
        <v>263</v>
      </c>
      <c r="G360" s="33" t="s">
        <v>75</v>
      </c>
      <c r="H360" s="121">
        <v>2</v>
      </c>
      <c r="I360" s="91"/>
      <c r="J360" s="34" t="str">
        <f>IF(H360*I360=0,"",H360*I360)</f>
        <v/>
      </c>
    </row>
    <row r="361" spans="1:10" ht="59.25" customHeight="1">
      <c r="A361" s="32"/>
      <c r="B361" s="32"/>
      <c r="C361" s="32"/>
      <c r="D361" s="32"/>
      <c r="E361" s="30"/>
      <c r="F361" s="22" t="s">
        <v>264</v>
      </c>
      <c r="G361" s="66"/>
      <c r="H361" s="142"/>
      <c r="I361" s="99"/>
      <c r="J361" s="67"/>
    </row>
    <row r="362" spans="1:10" ht="38.25">
      <c r="A362" s="32"/>
      <c r="B362" s="32"/>
      <c r="C362" s="32"/>
      <c r="D362" s="32"/>
      <c r="E362" s="30"/>
      <c r="F362" s="22" t="s">
        <v>257</v>
      </c>
      <c r="G362" s="16"/>
      <c r="H362" s="119"/>
      <c r="I362" s="90"/>
      <c r="J362" s="19"/>
    </row>
    <row r="363" spans="1:10">
      <c r="A363" s="32"/>
      <c r="B363" s="32"/>
      <c r="C363" s="32"/>
      <c r="D363" s="32"/>
      <c r="E363" s="30"/>
      <c r="F363" s="68" t="s">
        <v>258</v>
      </c>
      <c r="G363" s="16"/>
      <c r="H363" s="119"/>
      <c r="I363" s="90"/>
      <c r="J363" s="19"/>
    </row>
    <row r="364" spans="1:10" ht="45" customHeight="1">
      <c r="A364" s="32"/>
      <c r="B364" s="32"/>
      <c r="C364" s="32"/>
      <c r="D364" s="32"/>
      <c r="E364" s="30"/>
      <c r="F364" s="69" t="s">
        <v>259</v>
      </c>
      <c r="G364" s="16"/>
      <c r="H364" s="119"/>
      <c r="I364" s="90"/>
      <c r="J364" s="19"/>
    </row>
    <row r="365" spans="1:10" ht="47.25" customHeight="1">
      <c r="A365" s="32"/>
      <c r="B365" s="32"/>
      <c r="C365" s="32"/>
      <c r="D365" s="120">
        <v>4</v>
      </c>
      <c r="E365" s="30"/>
      <c r="F365" s="22" t="s">
        <v>265</v>
      </c>
      <c r="G365" s="33" t="s">
        <v>75</v>
      </c>
      <c r="H365" s="121">
        <v>2</v>
      </c>
      <c r="I365" s="91"/>
      <c r="J365" s="34" t="str">
        <f>IF(H365*I365=0,"",H365*I365)</f>
        <v/>
      </c>
    </row>
    <row r="366" spans="1:10" ht="33.75" customHeight="1">
      <c r="A366" s="32"/>
      <c r="B366" s="32"/>
      <c r="C366" s="32"/>
      <c r="D366" s="32"/>
      <c r="E366" s="30"/>
      <c r="F366" s="22" t="s">
        <v>266</v>
      </c>
      <c r="G366" s="66"/>
      <c r="H366" s="142"/>
      <c r="I366" s="99"/>
      <c r="J366" s="67"/>
    </row>
    <row r="367" spans="1:10" ht="51">
      <c r="A367" s="32"/>
      <c r="B367" s="32"/>
      <c r="C367" s="32"/>
      <c r="D367" s="32"/>
      <c r="E367" s="30"/>
      <c r="F367" s="22" t="s">
        <v>267</v>
      </c>
      <c r="G367" s="16"/>
      <c r="H367" s="119"/>
      <c r="I367" s="90"/>
      <c r="J367" s="19"/>
    </row>
    <row r="368" spans="1:10" ht="38.25">
      <c r="A368" s="32"/>
      <c r="B368" s="32"/>
      <c r="C368" s="32"/>
      <c r="D368" s="32"/>
      <c r="E368" s="30"/>
      <c r="F368" s="22" t="s">
        <v>257</v>
      </c>
      <c r="G368" s="16"/>
      <c r="H368" s="119"/>
      <c r="I368" s="90"/>
      <c r="J368" s="19"/>
    </row>
    <row r="369" spans="1:10">
      <c r="A369" s="32"/>
      <c r="B369" s="32"/>
      <c r="C369" s="32"/>
      <c r="D369" s="32"/>
      <c r="E369" s="30"/>
      <c r="F369" s="68" t="s">
        <v>258</v>
      </c>
      <c r="G369" s="16"/>
      <c r="H369" s="119"/>
      <c r="I369" s="90"/>
      <c r="J369" s="19"/>
    </row>
    <row r="370" spans="1:10" ht="44.25" customHeight="1">
      <c r="A370" s="32"/>
      <c r="B370" s="32"/>
      <c r="C370" s="32"/>
      <c r="D370" s="32"/>
      <c r="E370" s="30"/>
      <c r="F370" s="69" t="s">
        <v>259</v>
      </c>
      <c r="G370" s="16"/>
      <c r="H370" s="119"/>
      <c r="I370" s="90"/>
      <c r="J370" s="19"/>
    </row>
    <row r="371" spans="1:10" ht="66" customHeight="1">
      <c r="A371" s="32"/>
      <c r="B371" s="32"/>
      <c r="C371" s="32"/>
      <c r="D371" s="120">
        <v>5</v>
      </c>
      <c r="E371" s="30"/>
      <c r="F371" s="22" t="s">
        <v>268</v>
      </c>
      <c r="G371" s="33" t="s">
        <v>75</v>
      </c>
      <c r="H371" s="121">
        <v>1</v>
      </c>
      <c r="I371" s="91"/>
      <c r="J371" s="34" t="str">
        <f>IF(H371*I371=0,"",H371*I371)</f>
        <v/>
      </c>
    </row>
    <row r="372" spans="1:10" ht="48" customHeight="1">
      <c r="A372" s="32"/>
      <c r="B372" s="32"/>
      <c r="C372" s="32"/>
      <c r="D372" s="32"/>
      <c r="E372" s="30"/>
      <c r="F372" s="22" t="s">
        <v>269</v>
      </c>
      <c r="G372" s="66"/>
      <c r="H372" s="142"/>
      <c r="I372" s="99"/>
      <c r="J372" s="67"/>
    </row>
    <row r="373" spans="1:10" ht="38.25">
      <c r="A373" s="32"/>
      <c r="B373" s="32"/>
      <c r="C373" s="32"/>
      <c r="D373" s="32"/>
      <c r="E373" s="30"/>
      <c r="F373" s="22" t="s">
        <v>257</v>
      </c>
      <c r="G373" s="16"/>
      <c r="H373" s="119"/>
      <c r="I373" s="90"/>
      <c r="J373" s="19"/>
    </row>
    <row r="374" spans="1:10">
      <c r="A374" s="32"/>
      <c r="B374" s="32"/>
      <c r="C374" s="32"/>
      <c r="D374" s="32"/>
      <c r="E374" s="30"/>
      <c r="F374" s="68" t="s">
        <v>258</v>
      </c>
      <c r="G374" s="16"/>
      <c r="H374" s="119"/>
      <c r="I374" s="90"/>
      <c r="J374" s="19"/>
    </row>
    <row r="375" spans="1:10" ht="44.25" customHeight="1">
      <c r="A375" s="32"/>
      <c r="B375" s="32"/>
      <c r="C375" s="32"/>
      <c r="D375" s="32"/>
      <c r="E375" s="30"/>
      <c r="F375" s="69" t="s">
        <v>259</v>
      </c>
      <c r="G375" s="16"/>
      <c r="H375" s="119"/>
      <c r="I375" s="90"/>
      <c r="J375" s="19"/>
    </row>
    <row r="376" spans="1:10">
      <c r="A376" s="32"/>
      <c r="B376" s="32"/>
      <c r="C376" s="32"/>
      <c r="D376" s="32"/>
      <c r="E376" s="30"/>
      <c r="F376" s="59" t="s">
        <v>270</v>
      </c>
      <c r="G376" s="129"/>
      <c r="H376" s="17"/>
      <c r="I376" s="94"/>
      <c r="J376" s="19"/>
    </row>
    <row r="377" spans="1:10" ht="46.5" customHeight="1">
      <c r="A377" s="32"/>
      <c r="B377" s="32"/>
      <c r="C377" s="32"/>
      <c r="D377" s="120">
        <v>6</v>
      </c>
      <c r="E377" s="30"/>
      <c r="F377" s="22" t="s">
        <v>271</v>
      </c>
      <c r="G377" s="33" t="s">
        <v>75</v>
      </c>
      <c r="H377" s="121">
        <v>2</v>
      </c>
      <c r="I377" s="91"/>
      <c r="J377" s="34" t="str">
        <f>IF(H377*I377=0,"",H377*I377)</f>
        <v/>
      </c>
    </row>
    <row r="378" spans="1:10" ht="47.25" customHeight="1">
      <c r="A378" s="32"/>
      <c r="B378" s="32"/>
      <c r="C378" s="32"/>
      <c r="D378" s="32"/>
      <c r="E378" s="30"/>
      <c r="F378" s="22" t="s">
        <v>272</v>
      </c>
      <c r="G378" s="66"/>
      <c r="H378" s="142"/>
      <c r="I378" s="99"/>
      <c r="J378" s="67"/>
    </row>
    <row r="379" spans="1:10" ht="59.25" customHeight="1">
      <c r="A379" s="32"/>
      <c r="B379" s="32"/>
      <c r="C379" s="32"/>
      <c r="D379" s="32"/>
      <c r="E379" s="30"/>
      <c r="F379" s="22" t="s">
        <v>273</v>
      </c>
      <c r="G379" s="16"/>
      <c r="H379" s="119"/>
      <c r="I379" s="90"/>
      <c r="J379" s="19"/>
    </row>
    <row r="380" spans="1:10" ht="38.25">
      <c r="A380" s="32"/>
      <c r="B380" s="32"/>
      <c r="C380" s="32"/>
      <c r="D380" s="32"/>
      <c r="E380" s="30"/>
      <c r="F380" s="22" t="s">
        <v>257</v>
      </c>
      <c r="G380" s="16"/>
      <c r="H380" s="119"/>
      <c r="I380" s="90"/>
      <c r="J380" s="19"/>
    </row>
    <row r="381" spans="1:10">
      <c r="A381" s="32"/>
      <c r="B381" s="32"/>
      <c r="C381" s="32"/>
      <c r="D381" s="32"/>
      <c r="E381" s="30"/>
      <c r="F381" s="68" t="s">
        <v>258</v>
      </c>
      <c r="G381" s="16"/>
      <c r="H381" s="119"/>
      <c r="I381" s="90"/>
      <c r="J381" s="19"/>
    </row>
    <row r="382" spans="1:10" ht="25.5">
      <c r="A382" s="32"/>
      <c r="B382" s="32"/>
      <c r="C382" s="32"/>
      <c r="D382" s="32"/>
      <c r="E382" s="30"/>
      <c r="F382" s="69" t="s">
        <v>274</v>
      </c>
      <c r="G382" s="16"/>
      <c r="H382" s="119"/>
      <c r="I382" s="90"/>
      <c r="J382" s="19"/>
    </row>
    <row r="383" spans="1:10" ht="51">
      <c r="A383" s="32"/>
      <c r="B383" s="32"/>
      <c r="C383" s="32"/>
      <c r="D383" s="120">
        <v>7</v>
      </c>
      <c r="E383" s="30"/>
      <c r="F383" s="22" t="s">
        <v>275</v>
      </c>
      <c r="G383" s="33" t="s">
        <v>75</v>
      </c>
      <c r="H383" s="121">
        <v>4</v>
      </c>
      <c r="I383" s="91"/>
      <c r="J383" s="34" t="str">
        <f>IF(H383*I383=0,"",H383*I383)</f>
        <v/>
      </c>
    </row>
    <row r="384" spans="1:10" ht="41.25" customHeight="1">
      <c r="A384" s="32"/>
      <c r="B384" s="32"/>
      <c r="C384" s="32"/>
      <c r="D384" s="32"/>
      <c r="E384" s="30"/>
      <c r="F384" s="22" t="s">
        <v>276</v>
      </c>
      <c r="G384" s="66"/>
      <c r="H384" s="142"/>
      <c r="I384" s="99"/>
      <c r="J384" s="67"/>
    </row>
    <row r="385" spans="1:10" ht="38.25">
      <c r="A385" s="32"/>
      <c r="B385" s="32"/>
      <c r="C385" s="32"/>
      <c r="D385" s="32"/>
      <c r="E385" s="30"/>
      <c r="F385" s="22" t="s">
        <v>257</v>
      </c>
      <c r="G385" s="16"/>
      <c r="H385" s="119"/>
      <c r="I385" s="90"/>
      <c r="J385" s="19"/>
    </row>
    <row r="386" spans="1:10">
      <c r="A386" s="32"/>
      <c r="B386" s="32"/>
      <c r="C386" s="32"/>
      <c r="D386" s="32"/>
      <c r="E386" s="30"/>
      <c r="F386" s="68" t="s">
        <v>258</v>
      </c>
      <c r="G386" s="16"/>
      <c r="H386" s="119"/>
      <c r="I386" s="90"/>
      <c r="J386" s="19"/>
    </row>
    <row r="387" spans="1:10" ht="25.5">
      <c r="A387" s="32"/>
      <c r="B387" s="32"/>
      <c r="C387" s="32"/>
      <c r="D387" s="32"/>
      <c r="E387" s="30"/>
      <c r="F387" s="69" t="s">
        <v>274</v>
      </c>
      <c r="G387" s="16"/>
      <c r="H387" s="119"/>
      <c r="I387" s="90"/>
      <c r="J387" s="19"/>
    </row>
    <row r="388" spans="1:10" ht="11.25" customHeight="1">
      <c r="A388" s="35"/>
      <c r="B388" s="35"/>
      <c r="C388" s="35"/>
      <c r="D388" s="35"/>
      <c r="E388" s="36"/>
      <c r="F388" s="122"/>
      <c r="G388" s="18"/>
      <c r="H388" s="132"/>
      <c r="I388" s="93"/>
      <c r="J388" s="146"/>
    </row>
    <row r="389" spans="1:10" ht="12.75" customHeight="1" thickBot="1">
      <c r="A389" s="35"/>
      <c r="B389" s="35"/>
      <c r="C389" s="35"/>
      <c r="D389" s="35"/>
      <c r="E389" s="36"/>
      <c r="F389" s="122"/>
      <c r="G389" s="18"/>
      <c r="H389" s="132"/>
      <c r="I389" s="93"/>
      <c r="J389" s="146"/>
    </row>
    <row r="390" spans="1:10" ht="35.1" customHeight="1" thickTop="1" thickBot="1">
      <c r="A390" s="39" t="s">
        <v>14</v>
      </c>
      <c r="B390" s="128">
        <v>6</v>
      </c>
      <c r="C390" s="40"/>
      <c r="D390" s="40"/>
      <c r="E390" s="41"/>
      <c r="F390" s="40" t="s">
        <v>24</v>
      </c>
      <c r="G390" s="42"/>
      <c r="H390" s="60"/>
      <c r="I390" s="96"/>
      <c r="J390" s="44" t="str">
        <f>IF(SUM(J327:J389)=0,"",SUM(J327:J389))</f>
        <v/>
      </c>
    </row>
    <row r="391" spans="1:10" ht="15.75" thickTop="1">
      <c r="A391" s="45"/>
      <c r="B391" s="45"/>
      <c r="C391" s="45"/>
      <c r="D391" s="45"/>
      <c r="E391" s="25"/>
      <c r="F391" s="45"/>
      <c r="G391" s="16"/>
      <c r="H391" s="61"/>
      <c r="I391" s="87"/>
      <c r="J391" s="47"/>
    </row>
    <row r="392" spans="1:10">
      <c r="A392" s="35" t="s">
        <v>64</v>
      </c>
      <c r="B392" s="35"/>
      <c r="C392" s="35"/>
      <c r="D392" s="35"/>
      <c r="E392" s="25"/>
      <c r="F392" s="22"/>
      <c r="G392" s="16"/>
      <c r="H392" s="61"/>
      <c r="I392" s="87"/>
      <c r="J392" s="27"/>
    </row>
    <row r="393" spans="1:10">
      <c r="A393" s="118" t="s">
        <v>14</v>
      </c>
      <c r="B393" s="118">
        <v>7</v>
      </c>
      <c r="C393" s="118"/>
      <c r="D393" s="118"/>
      <c r="E393" s="118"/>
      <c r="F393" s="118" t="s">
        <v>25</v>
      </c>
      <c r="G393" s="16"/>
      <c r="H393" s="139"/>
      <c r="I393" s="87"/>
      <c r="J393" s="129"/>
    </row>
    <row r="394" spans="1:10">
      <c r="A394" s="14"/>
      <c r="B394" s="14"/>
      <c r="C394" s="14"/>
      <c r="D394" s="14"/>
      <c r="E394" s="48"/>
      <c r="F394" s="49"/>
      <c r="G394" s="16"/>
      <c r="H394" s="17"/>
      <c r="I394" s="87"/>
      <c r="J394" s="19"/>
    </row>
    <row r="395" spans="1:10" ht="25.5">
      <c r="A395" s="50" t="s">
        <v>14</v>
      </c>
      <c r="B395" s="50">
        <v>7</v>
      </c>
      <c r="C395" s="120">
        <v>1</v>
      </c>
      <c r="D395" s="120"/>
      <c r="E395" s="30"/>
      <c r="F395" s="62" t="s">
        <v>277</v>
      </c>
      <c r="G395" s="116"/>
      <c r="H395" s="131"/>
      <c r="J395" s="116"/>
    </row>
    <row r="396" spans="1:10" ht="51">
      <c r="A396" s="32"/>
      <c r="B396" s="32"/>
      <c r="C396" s="32"/>
      <c r="D396" s="32"/>
      <c r="E396" s="30"/>
      <c r="F396" s="22" t="s">
        <v>278</v>
      </c>
      <c r="G396" s="129"/>
      <c r="H396" s="17"/>
      <c r="I396" s="94"/>
      <c r="J396" s="19"/>
    </row>
    <row r="397" spans="1:10" ht="25.5">
      <c r="A397" s="32"/>
      <c r="B397" s="32"/>
      <c r="C397" s="32"/>
      <c r="D397" s="32"/>
      <c r="E397" s="30"/>
      <c r="F397" s="22" t="s">
        <v>279</v>
      </c>
      <c r="G397" s="129"/>
      <c r="H397" s="17"/>
      <c r="I397" s="94"/>
      <c r="J397" s="19"/>
    </row>
    <row r="398" spans="1:10" ht="51.75" customHeight="1">
      <c r="A398" s="32"/>
      <c r="B398" s="32"/>
      <c r="C398" s="32"/>
      <c r="D398" s="32"/>
      <c r="E398" s="30"/>
      <c r="F398" s="52" t="s">
        <v>280</v>
      </c>
      <c r="G398" s="129"/>
      <c r="H398" s="17"/>
      <c r="I398" s="94"/>
      <c r="J398" s="19"/>
    </row>
    <row r="399" spans="1:10" ht="25.5">
      <c r="A399" s="32"/>
      <c r="B399" s="32"/>
      <c r="C399" s="32"/>
      <c r="D399" s="32"/>
      <c r="E399" s="30"/>
      <c r="F399" s="22" t="s">
        <v>238</v>
      </c>
      <c r="G399" s="129"/>
      <c r="H399" s="17"/>
      <c r="I399" s="94"/>
      <c r="J399" s="19"/>
    </row>
    <row r="400" spans="1:10">
      <c r="A400" s="32"/>
      <c r="B400" s="32"/>
      <c r="C400" s="32"/>
      <c r="D400" s="32"/>
      <c r="E400" s="30"/>
      <c r="F400" s="141" t="s">
        <v>155</v>
      </c>
      <c r="G400" s="129"/>
      <c r="H400" s="17"/>
      <c r="I400" s="94"/>
      <c r="J400" s="19"/>
    </row>
    <row r="401" spans="1:10" ht="60.75" customHeight="1">
      <c r="A401" s="32"/>
      <c r="B401" s="32"/>
      <c r="C401" s="32"/>
      <c r="D401" s="120">
        <v>1</v>
      </c>
      <c r="E401" s="30"/>
      <c r="F401" s="37" t="s">
        <v>281</v>
      </c>
      <c r="G401" s="33" t="s">
        <v>75</v>
      </c>
      <c r="H401" s="121">
        <v>4</v>
      </c>
      <c r="I401" s="91"/>
      <c r="J401" s="34" t="str">
        <f>IF(H401*I401=0,"",H401*I401)</f>
        <v/>
      </c>
    </row>
    <row r="402" spans="1:10" ht="57" customHeight="1">
      <c r="A402" s="32"/>
      <c r="B402" s="32"/>
      <c r="C402" s="32"/>
      <c r="D402" s="120">
        <v>2</v>
      </c>
      <c r="E402" s="30"/>
      <c r="F402" s="37" t="s">
        <v>282</v>
      </c>
      <c r="G402" s="33" t="s">
        <v>75</v>
      </c>
      <c r="H402" s="121">
        <v>1</v>
      </c>
      <c r="I402" s="91"/>
      <c r="J402" s="34" t="str">
        <f>IF(H402*I402=0,"",H402*I402)</f>
        <v/>
      </c>
    </row>
    <row r="403" spans="1:10" ht="55.5" customHeight="1">
      <c r="A403" s="32"/>
      <c r="B403" s="32"/>
      <c r="C403" s="32"/>
      <c r="D403" s="120">
        <v>3</v>
      </c>
      <c r="E403" s="30"/>
      <c r="F403" s="37" t="s">
        <v>283</v>
      </c>
      <c r="G403" s="33" t="s">
        <v>75</v>
      </c>
      <c r="H403" s="121">
        <v>6</v>
      </c>
      <c r="I403" s="91"/>
      <c r="J403" s="34" t="str">
        <f>IF(H403*I403=0,"",H403*I403)</f>
        <v/>
      </c>
    </row>
    <row r="404" spans="1:10" ht="81.75" customHeight="1">
      <c r="A404" s="32"/>
      <c r="B404" s="32"/>
      <c r="C404" s="32"/>
      <c r="D404" s="120">
        <v>4</v>
      </c>
      <c r="E404" s="30"/>
      <c r="F404" s="37" t="s">
        <v>284</v>
      </c>
      <c r="G404" s="33" t="s">
        <v>75</v>
      </c>
      <c r="H404" s="121">
        <v>1</v>
      </c>
      <c r="I404" s="91"/>
      <c r="J404" s="34" t="str">
        <f>IF(H404*I404=0,"",H404*I404)</f>
        <v/>
      </c>
    </row>
    <row r="405" spans="1:10" ht="63.75" customHeight="1">
      <c r="A405" s="32"/>
      <c r="B405" s="32"/>
      <c r="C405" s="32"/>
      <c r="D405" s="120">
        <v>5</v>
      </c>
      <c r="E405" s="30"/>
      <c r="F405" s="37" t="s">
        <v>285</v>
      </c>
      <c r="G405" s="33" t="s">
        <v>75</v>
      </c>
      <c r="H405" s="121">
        <v>2</v>
      </c>
      <c r="I405" s="91"/>
      <c r="J405" s="34" t="str">
        <f>IF(H405*I405=0,"",H405*I405)</f>
        <v/>
      </c>
    </row>
    <row r="406" spans="1:10">
      <c r="A406" s="32"/>
      <c r="B406" s="32"/>
      <c r="C406" s="32"/>
      <c r="D406" s="120"/>
      <c r="E406" s="30"/>
      <c r="F406" s="22" t="s">
        <v>286</v>
      </c>
      <c r="G406" s="16"/>
      <c r="H406" s="119"/>
      <c r="I406" s="90"/>
      <c r="J406" s="19"/>
    </row>
    <row r="407" spans="1:10">
      <c r="A407" s="32"/>
      <c r="B407" s="32"/>
      <c r="C407" s="32"/>
      <c r="D407" s="120"/>
      <c r="E407" s="30"/>
      <c r="F407" s="22" t="s">
        <v>287</v>
      </c>
      <c r="G407" s="16"/>
      <c r="H407" s="119"/>
      <c r="I407" s="90"/>
      <c r="J407" s="19"/>
    </row>
    <row r="408" spans="1:10" ht="59.25" customHeight="1">
      <c r="A408" s="32"/>
      <c r="B408" s="32"/>
      <c r="C408" s="32"/>
      <c r="D408" s="120">
        <v>6</v>
      </c>
      <c r="E408" s="30"/>
      <c r="F408" s="37" t="s">
        <v>288</v>
      </c>
      <c r="G408" s="33" t="s">
        <v>75</v>
      </c>
      <c r="H408" s="121">
        <v>2</v>
      </c>
      <c r="I408" s="91"/>
      <c r="J408" s="34" t="str">
        <f>IF(H408*I408=0,"",H408*I408)</f>
        <v/>
      </c>
    </row>
    <row r="409" spans="1:10">
      <c r="A409" s="32"/>
      <c r="B409" s="32"/>
      <c r="C409" s="32"/>
      <c r="D409" s="120"/>
      <c r="E409" s="30"/>
      <c r="F409" s="22" t="s">
        <v>289</v>
      </c>
      <c r="G409" s="16"/>
      <c r="H409" s="119"/>
      <c r="I409" s="90"/>
      <c r="J409" s="19"/>
    </row>
    <row r="410" spans="1:10">
      <c r="A410" s="32"/>
      <c r="B410" s="32"/>
      <c r="C410" s="32"/>
      <c r="D410" s="120"/>
      <c r="E410" s="30"/>
      <c r="F410" s="22" t="s">
        <v>287</v>
      </c>
      <c r="G410" s="16"/>
      <c r="H410" s="119"/>
      <c r="I410" s="90"/>
      <c r="J410" s="19"/>
    </row>
    <row r="411" spans="1:10">
      <c r="A411" s="35"/>
      <c r="B411" s="35"/>
      <c r="C411" s="35"/>
      <c r="D411" s="35"/>
      <c r="E411" s="36"/>
      <c r="F411" s="122"/>
      <c r="G411" s="18"/>
      <c r="H411" s="132"/>
      <c r="I411" s="93"/>
      <c r="J411" s="146"/>
    </row>
    <row r="412" spans="1:10" ht="15.75" thickBot="1">
      <c r="A412" s="35"/>
      <c r="B412" s="35"/>
      <c r="C412" s="35"/>
      <c r="D412" s="35"/>
      <c r="E412" s="36"/>
      <c r="F412" s="122"/>
      <c r="G412" s="18"/>
      <c r="H412" s="132"/>
      <c r="I412" s="93"/>
      <c r="J412" s="146"/>
    </row>
    <row r="413" spans="1:10" ht="35.1" customHeight="1" thickTop="1" thickBot="1">
      <c r="A413" s="70" t="s">
        <v>14</v>
      </c>
      <c r="B413" s="128">
        <v>7</v>
      </c>
      <c r="C413" s="40"/>
      <c r="D413" s="40"/>
      <c r="E413" s="41"/>
      <c r="F413" s="40" t="s">
        <v>25</v>
      </c>
      <c r="G413" s="42"/>
      <c r="H413" s="60"/>
      <c r="I413" s="96"/>
      <c r="J413" s="44" t="str">
        <f>IF(SUM(J395:J412)=0,"",SUM(J395:J412))</f>
        <v/>
      </c>
    </row>
    <row r="414" spans="1:10" ht="15.75" thickTop="1">
      <c r="A414" s="45"/>
      <c r="B414" s="45"/>
      <c r="C414" s="45"/>
      <c r="D414" s="45"/>
      <c r="E414" s="25"/>
      <c r="F414" s="45"/>
      <c r="G414" s="16"/>
      <c r="H414" s="61"/>
      <c r="I414" s="87"/>
      <c r="J414" s="47"/>
    </row>
    <row r="415" spans="1:10">
      <c r="A415" s="45"/>
      <c r="B415" s="45"/>
      <c r="C415" s="45"/>
      <c r="D415" s="45"/>
      <c r="E415" s="25"/>
      <c r="F415" s="45"/>
      <c r="G415" s="16"/>
      <c r="H415" s="61"/>
      <c r="I415" s="87"/>
      <c r="J415" s="19"/>
    </row>
    <row r="416" spans="1:10">
      <c r="A416" s="118" t="s">
        <v>14</v>
      </c>
      <c r="B416" s="118">
        <v>8</v>
      </c>
      <c r="C416" s="118"/>
      <c r="D416" s="118"/>
      <c r="E416" s="118"/>
      <c r="F416" s="118" t="s">
        <v>26</v>
      </c>
      <c r="G416" s="16"/>
      <c r="H416" s="139"/>
      <c r="I416" s="87"/>
      <c r="J416" s="129"/>
    </row>
    <row r="417" spans="1:10">
      <c r="A417" s="35"/>
      <c r="B417" s="35"/>
      <c r="C417" s="35"/>
      <c r="D417" s="35"/>
      <c r="E417" s="36"/>
      <c r="F417" s="122"/>
      <c r="G417" s="18"/>
      <c r="H417" s="132"/>
      <c r="I417" s="93"/>
      <c r="J417" s="146"/>
    </row>
    <row r="418" spans="1:10">
      <c r="A418" s="50" t="s">
        <v>14</v>
      </c>
      <c r="B418" s="50">
        <v>8</v>
      </c>
      <c r="C418" s="120">
        <v>1</v>
      </c>
      <c r="D418" s="120"/>
      <c r="E418" s="30"/>
      <c r="F418" s="31" t="s">
        <v>290</v>
      </c>
      <c r="G418" s="16"/>
      <c r="H418" s="119"/>
      <c r="I418" s="90"/>
      <c r="J418" s="19" t="s">
        <v>64</v>
      </c>
    </row>
    <row r="419" spans="1:10" ht="31.5" customHeight="1">
      <c r="A419" s="32"/>
      <c r="B419" s="32"/>
      <c r="C419" s="32"/>
      <c r="D419" s="32"/>
      <c r="E419" s="30"/>
      <c r="F419" s="22" t="s">
        <v>291</v>
      </c>
      <c r="G419" s="129"/>
      <c r="H419" s="17"/>
      <c r="I419" s="94"/>
      <c r="J419" s="19"/>
    </row>
    <row r="420" spans="1:10" ht="36.75" customHeight="1">
      <c r="A420" s="32"/>
      <c r="B420" s="32"/>
      <c r="C420" s="32"/>
      <c r="D420" s="32"/>
      <c r="E420" s="30"/>
      <c r="F420" s="22" t="s">
        <v>292</v>
      </c>
      <c r="G420" s="129"/>
      <c r="H420" s="17"/>
      <c r="I420" s="94"/>
      <c r="J420" s="19"/>
    </row>
    <row r="421" spans="1:10">
      <c r="A421" s="50"/>
      <c r="B421" s="50"/>
      <c r="C421" s="120"/>
      <c r="D421" s="120"/>
      <c r="E421" s="30"/>
      <c r="F421" s="22" t="s">
        <v>234</v>
      </c>
      <c r="G421" s="16"/>
      <c r="H421" s="135"/>
      <c r="I421" s="88"/>
      <c r="J421" s="19" t="s">
        <v>64</v>
      </c>
    </row>
    <row r="422" spans="1:10" ht="25.5">
      <c r="A422" s="32"/>
      <c r="B422" s="32"/>
      <c r="C422" s="32"/>
      <c r="D422" s="32"/>
      <c r="E422" s="30"/>
      <c r="F422" s="22" t="s">
        <v>293</v>
      </c>
      <c r="G422" s="33" t="s">
        <v>75</v>
      </c>
      <c r="H422" s="136">
        <v>1</v>
      </c>
      <c r="I422" s="92"/>
      <c r="J422" s="34" t="str">
        <f>IF(H422*I422=0,"",H422*I422)</f>
        <v/>
      </c>
    </row>
    <row r="423" spans="1:10">
      <c r="A423" s="35"/>
      <c r="B423" s="35"/>
      <c r="C423" s="35"/>
      <c r="D423" s="35"/>
      <c r="E423" s="36"/>
      <c r="F423" s="122"/>
      <c r="G423" s="18"/>
      <c r="H423" s="132"/>
      <c r="I423" s="93"/>
      <c r="J423" s="146"/>
    </row>
    <row r="424" spans="1:10" ht="15.75" thickBot="1">
      <c r="A424" s="35"/>
      <c r="B424" s="35"/>
      <c r="C424" s="35"/>
      <c r="D424" s="35"/>
      <c r="E424" s="36"/>
      <c r="F424" s="122"/>
      <c r="G424" s="18"/>
      <c r="H424" s="132"/>
      <c r="I424" s="93"/>
      <c r="J424" s="146"/>
    </row>
    <row r="425" spans="1:10" ht="35.1" customHeight="1" thickTop="1" thickBot="1">
      <c r="A425" s="70" t="s">
        <v>14</v>
      </c>
      <c r="B425" s="128">
        <v>8</v>
      </c>
      <c r="C425" s="40"/>
      <c r="D425" s="40"/>
      <c r="E425" s="41"/>
      <c r="F425" s="40" t="s">
        <v>26</v>
      </c>
      <c r="G425" s="42"/>
      <c r="H425" s="60"/>
      <c r="I425" s="96"/>
      <c r="J425" s="44" t="str">
        <f>IF(SUM(J418:J424)=0,"",SUM(J418:J424))</f>
        <v/>
      </c>
    </row>
    <row r="426" spans="1:10" ht="15.75" thickTop="1">
      <c r="A426" s="45"/>
      <c r="B426" s="45"/>
      <c r="C426" s="45"/>
      <c r="D426" s="45"/>
      <c r="E426" s="25"/>
      <c r="F426" s="45"/>
      <c r="G426" s="16"/>
      <c r="H426" s="61"/>
      <c r="I426" s="87"/>
      <c r="J426" s="47"/>
    </row>
    <row r="427" spans="1:10">
      <c r="A427" s="35" t="s">
        <v>64</v>
      </c>
      <c r="B427" s="35"/>
      <c r="C427" s="35"/>
      <c r="D427" s="35"/>
      <c r="E427" s="25"/>
      <c r="F427" s="22"/>
      <c r="G427" s="16"/>
      <c r="H427" s="61"/>
      <c r="I427" s="87"/>
      <c r="J427" s="27"/>
    </row>
    <row r="428" spans="1:10">
      <c r="A428" s="118" t="s">
        <v>14</v>
      </c>
      <c r="B428" s="118">
        <v>9</v>
      </c>
      <c r="C428" s="118"/>
      <c r="D428" s="118"/>
      <c r="E428" s="118"/>
      <c r="F428" s="118" t="s">
        <v>27</v>
      </c>
      <c r="G428" s="16"/>
      <c r="H428" s="139"/>
      <c r="I428" s="87"/>
      <c r="J428" s="129"/>
    </row>
    <row r="429" spans="1:10">
      <c r="A429" s="118"/>
      <c r="B429" s="118"/>
      <c r="C429" s="118"/>
      <c r="D429" s="118"/>
      <c r="E429" s="118"/>
      <c r="F429" s="118"/>
      <c r="G429" s="16"/>
      <c r="H429" s="139"/>
      <c r="I429" s="87"/>
      <c r="J429" s="129"/>
    </row>
    <row r="430" spans="1:10">
      <c r="A430" s="50" t="s">
        <v>14</v>
      </c>
      <c r="B430" s="50">
        <v>9</v>
      </c>
      <c r="C430" s="120">
        <v>1</v>
      </c>
      <c r="D430" s="120"/>
      <c r="E430" s="30"/>
      <c r="F430" s="62" t="s">
        <v>294</v>
      </c>
      <c r="G430" s="16"/>
      <c r="H430" s="135"/>
      <c r="I430" s="88"/>
      <c r="J430" s="19" t="s">
        <v>64</v>
      </c>
    </row>
    <row r="431" spans="1:10" ht="42.75" customHeight="1">
      <c r="A431" s="32"/>
      <c r="B431" s="32"/>
      <c r="C431" s="32"/>
      <c r="D431" s="32"/>
      <c r="E431" s="30"/>
      <c r="F431" s="22" t="s">
        <v>295</v>
      </c>
      <c r="G431" s="129"/>
      <c r="H431" s="17"/>
      <c r="I431" s="94"/>
      <c r="J431" s="19"/>
    </row>
    <row r="432" spans="1:10" ht="30" customHeight="1">
      <c r="A432" s="32"/>
      <c r="B432" s="32"/>
      <c r="C432" s="32"/>
      <c r="D432" s="32"/>
      <c r="E432" s="30"/>
      <c r="F432" s="37" t="s">
        <v>296</v>
      </c>
      <c r="G432" s="129"/>
      <c r="H432" s="17"/>
      <c r="I432" s="94"/>
      <c r="J432" s="19"/>
    </row>
    <row r="433" spans="1:10" ht="48" customHeight="1">
      <c r="A433" s="32"/>
      <c r="B433" s="32"/>
      <c r="C433" s="32"/>
      <c r="D433" s="32"/>
      <c r="E433" s="30"/>
      <c r="F433" s="37" t="s">
        <v>297</v>
      </c>
      <c r="G433" s="129"/>
      <c r="H433" s="17"/>
      <c r="I433" s="94"/>
      <c r="J433" s="19"/>
    </row>
    <row r="434" spans="1:10" ht="48" customHeight="1">
      <c r="A434" s="32"/>
      <c r="B434" s="32"/>
      <c r="C434" s="32"/>
      <c r="D434" s="32"/>
      <c r="E434" s="30"/>
      <c r="F434" s="22" t="s">
        <v>298</v>
      </c>
      <c r="G434" s="129"/>
      <c r="H434" s="17"/>
      <c r="I434" s="94"/>
      <c r="J434" s="19"/>
    </row>
    <row r="435" spans="1:10" ht="57" customHeight="1">
      <c r="A435" s="32"/>
      <c r="B435" s="32"/>
      <c r="C435" s="32"/>
      <c r="D435" s="32"/>
      <c r="E435" s="30"/>
      <c r="F435" s="22" t="s">
        <v>299</v>
      </c>
      <c r="G435" s="129"/>
      <c r="H435" s="17"/>
      <c r="I435" s="94"/>
      <c r="J435" s="19"/>
    </row>
    <row r="436" spans="1:10" ht="25.5">
      <c r="A436" s="32"/>
      <c r="B436" s="32"/>
      <c r="C436" s="32"/>
      <c r="D436" s="32"/>
      <c r="E436" s="30"/>
      <c r="F436" s="22" t="s">
        <v>300</v>
      </c>
      <c r="G436" s="129"/>
      <c r="H436" s="17"/>
      <c r="I436" s="94"/>
      <c r="J436" s="19"/>
    </row>
    <row r="437" spans="1:10">
      <c r="A437" s="32"/>
      <c r="B437" s="32"/>
      <c r="C437" s="32"/>
      <c r="D437" s="32"/>
      <c r="E437" s="30"/>
      <c r="F437" s="22" t="s">
        <v>301</v>
      </c>
      <c r="G437" s="129"/>
      <c r="H437" s="17"/>
      <c r="I437" s="94"/>
      <c r="J437" s="19"/>
    </row>
    <row r="438" spans="1:10">
      <c r="A438" s="32"/>
      <c r="B438" s="32"/>
      <c r="C438" s="32"/>
      <c r="D438" s="120">
        <v>1</v>
      </c>
      <c r="E438" s="30"/>
      <c r="F438" s="22" t="s">
        <v>302</v>
      </c>
      <c r="G438" s="16" t="s">
        <v>211</v>
      </c>
      <c r="H438" s="140">
        <v>1</v>
      </c>
      <c r="I438" s="90"/>
      <c r="J438" s="19"/>
    </row>
    <row r="439" spans="1:10">
      <c r="A439" s="32"/>
      <c r="B439" s="32"/>
      <c r="C439" s="32"/>
      <c r="D439" s="120">
        <v>2</v>
      </c>
      <c r="E439" s="30"/>
      <c r="F439" s="22" t="s">
        <v>303</v>
      </c>
      <c r="G439" s="16" t="s">
        <v>211</v>
      </c>
      <c r="H439" s="140">
        <v>1</v>
      </c>
      <c r="I439" s="90"/>
      <c r="J439" s="19"/>
    </row>
    <row r="440" spans="1:10" ht="44.25" customHeight="1">
      <c r="A440" s="32"/>
      <c r="B440" s="32"/>
      <c r="C440" s="32"/>
      <c r="D440" s="120">
        <v>3</v>
      </c>
      <c r="E440" s="30"/>
      <c r="F440" s="22" t="s">
        <v>304</v>
      </c>
      <c r="G440" s="16" t="s">
        <v>211</v>
      </c>
      <c r="H440" s="140">
        <v>1</v>
      </c>
      <c r="I440" s="90"/>
      <c r="J440" s="19"/>
    </row>
    <row r="441" spans="1:10" ht="32.25" customHeight="1">
      <c r="A441" s="50"/>
      <c r="B441" s="50"/>
      <c r="C441" s="120"/>
      <c r="D441" s="120"/>
      <c r="E441" s="30"/>
      <c r="F441" s="22" t="s">
        <v>305</v>
      </c>
      <c r="G441" s="16"/>
      <c r="H441" s="135"/>
      <c r="I441" s="88"/>
      <c r="J441" s="19" t="s">
        <v>64</v>
      </c>
    </row>
    <row r="442" spans="1:10" ht="45" customHeight="1">
      <c r="A442" s="32"/>
      <c r="B442" s="32"/>
      <c r="C442" s="32"/>
      <c r="D442" s="120">
        <v>4</v>
      </c>
      <c r="E442" s="30"/>
      <c r="F442" s="22" t="s">
        <v>306</v>
      </c>
      <c r="G442" s="16" t="s">
        <v>211</v>
      </c>
      <c r="H442" s="140">
        <v>1</v>
      </c>
      <c r="I442" s="90"/>
      <c r="J442" s="19"/>
    </row>
    <row r="443" spans="1:10" ht="57" customHeight="1">
      <c r="A443" s="32"/>
      <c r="B443" s="32"/>
      <c r="C443" s="32"/>
      <c r="D443" s="120">
        <v>5</v>
      </c>
      <c r="E443" s="30"/>
      <c r="F443" s="22" t="s">
        <v>307</v>
      </c>
      <c r="G443" s="16" t="s">
        <v>211</v>
      </c>
      <c r="H443" s="140">
        <v>1</v>
      </c>
      <c r="I443" s="90"/>
      <c r="J443" s="19"/>
    </row>
    <row r="444" spans="1:10" ht="59.25" customHeight="1">
      <c r="A444" s="32"/>
      <c r="B444" s="32"/>
      <c r="C444" s="32"/>
      <c r="D444" s="120">
        <v>6</v>
      </c>
      <c r="E444" s="30"/>
      <c r="F444" s="22" t="s">
        <v>308</v>
      </c>
      <c r="G444" s="16" t="s">
        <v>211</v>
      </c>
      <c r="H444" s="140">
        <v>1</v>
      </c>
      <c r="I444" s="90"/>
      <c r="J444" s="19"/>
    </row>
    <row r="445" spans="1:10" ht="31.5" customHeight="1">
      <c r="A445" s="32"/>
      <c r="B445" s="32"/>
      <c r="C445" s="32"/>
      <c r="D445" s="120"/>
      <c r="E445" s="30"/>
      <c r="F445" s="22" t="s">
        <v>309</v>
      </c>
      <c r="G445" s="16"/>
      <c r="H445" s="140"/>
      <c r="I445" s="90"/>
      <c r="J445" s="19"/>
    </row>
    <row r="446" spans="1:10" ht="60" customHeight="1">
      <c r="A446" s="50"/>
      <c r="B446" s="50"/>
      <c r="C446" s="120"/>
      <c r="D446" s="120"/>
      <c r="E446" s="30"/>
      <c r="F446" s="22" t="s">
        <v>310</v>
      </c>
      <c r="G446" s="16"/>
      <c r="H446" s="135"/>
      <c r="I446" s="88"/>
      <c r="J446" s="19" t="s">
        <v>64</v>
      </c>
    </row>
    <row r="447" spans="1:10" ht="47.25" customHeight="1">
      <c r="A447" s="50"/>
      <c r="B447" s="50"/>
      <c r="C447" s="120"/>
      <c r="D447" s="120"/>
      <c r="E447" s="30"/>
      <c r="F447" s="22" t="s">
        <v>311</v>
      </c>
      <c r="G447" s="16"/>
      <c r="H447" s="135"/>
      <c r="I447" s="88"/>
      <c r="J447" s="19" t="s">
        <v>64</v>
      </c>
    </row>
    <row r="448" spans="1:10" ht="25.5">
      <c r="A448" s="32"/>
      <c r="B448" s="32"/>
      <c r="C448" s="32"/>
      <c r="D448" s="120"/>
      <c r="E448" s="30"/>
      <c r="F448" s="22" t="s">
        <v>312</v>
      </c>
      <c r="G448" s="16"/>
      <c r="H448" s="140"/>
      <c r="I448" s="90"/>
      <c r="J448" s="19"/>
    </row>
    <row r="449" spans="1:10">
      <c r="A449" s="50"/>
      <c r="B449" s="50"/>
      <c r="C449" s="120"/>
      <c r="D449" s="120"/>
      <c r="E449" s="30"/>
      <c r="F449" s="22" t="s">
        <v>234</v>
      </c>
      <c r="G449" s="16"/>
      <c r="H449" s="135"/>
      <c r="I449" s="88"/>
      <c r="J449" s="19" t="s">
        <v>64</v>
      </c>
    </row>
    <row r="450" spans="1:10" ht="25.5">
      <c r="A450" s="50"/>
      <c r="B450" s="50"/>
      <c r="C450" s="120"/>
      <c r="D450" s="120"/>
      <c r="E450" s="30"/>
      <c r="F450" s="22" t="s">
        <v>178</v>
      </c>
      <c r="G450" s="33" t="s">
        <v>235</v>
      </c>
      <c r="H450" s="136">
        <v>1</v>
      </c>
      <c r="I450" s="92"/>
      <c r="J450" s="34" t="str">
        <f>IF(H450*I450=0,"",H450*I450)</f>
        <v/>
      </c>
    </row>
    <row r="451" spans="1:10">
      <c r="A451" s="35"/>
      <c r="B451" s="35"/>
      <c r="C451" s="35"/>
      <c r="D451" s="35"/>
      <c r="E451" s="36"/>
      <c r="F451" s="122"/>
      <c r="G451" s="18"/>
      <c r="H451" s="132"/>
      <c r="I451" s="93"/>
      <c r="J451" s="146"/>
    </row>
    <row r="452" spans="1:10" ht="15.75" thickBot="1">
      <c r="A452" s="35"/>
      <c r="B452" s="35"/>
      <c r="C452" s="35"/>
      <c r="D452" s="35"/>
      <c r="E452" s="36"/>
      <c r="F452" s="122"/>
      <c r="G452" s="18"/>
      <c r="H452" s="132"/>
      <c r="I452" s="93"/>
      <c r="J452" s="146"/>
    </row>
    <row r="453" spans="1:10" ht="35.1" customHeight="1" thickTop="1" thickBot="1">
      <c r="A453" s="70" t="s">
        <v>14</v>
      </c>
      <c r="B453" s="128">
        <v>9</v>
      </c>
      <c r="C453" s="40"/>
      <c r="D453" s="40"/>
      <c r="E453" s="41"/>
      <c r="F453" s="40" t="s">
        <v>27</v>
      </c>
      <c r="G453" s="42"/>
      <c r="H453" s="60"/>
      <c r="I453" s="96"/>
      <c r="J453" s="44" t="str">
        <f>IF(SUM(J430:J452)=0,"",SUM(J430:J452))</f>
        <v/>
      </c>
    </row>
    <row r="454" spans="1:10" ht="15.75" thickTop="1">
      <c r="A454" s="45"/>
      <c r="B454" s="45"/>
      <c r="C454" s="45"/>
      <c r="D454" s="45"/>
      <c r="E454" s="48"/>
      <c r="F454" s="45"/>
      <c r="G454" s="16"/>
      <c r="H454" s="61"/>
      <c r="I454" s="87"/>
      <c r="J454" s="47"/>
    </row>
    <row r="455" spans="1:10">
      <c r="A455" s="35" t="s">
        <v>64</v>
      </c>
      <c r="B455" s="35"/>
      <c r="C455" s="35"/>
      <c r="D455" s="35"/>
      <c r="E455" s="25"/>
      <c r="F455" s="22"/>
      <c r="G455" s="16"/>
      <c r="H455" s="61"/>
      <c r="I455" s="87"/>
      <c r="J455" s="27"/>
    </row>
    <row r="456" spans="1:10">
      <c r="A456" s="118" t="s">
        <v>14</v>
      </c>
      <c r="B456" s="118">
        <v>10</v>
      </c>
      <c r="C456" s="118"/>
      <c r="D456" s="118"/>
      <c r="E456" s="118"/>
      <c r="F456" s="118" t="s">
        <v>28</v>
      </c>
      <c r="G456" s="16"/>
      <c r="H456" s="61"/>
      <c r="I456" s="87"/>
      <c r="J456" s="27"/>
    </row>
    <row r="457" spans="1:10">
      <c r="A457" s="118"/>
      <c r="B457" s="118"/>
      <c r="C457" s="118"/>
      <c r="D457" s="118"/>
      <c r="E457" s="118"/>
      <c r="F457" s="118"/>
      <c r="G457" s="16"/>
      <c r="H457" s="61"/>
      <c r="I457" s="87"/>
      <c r="J457" s="27"/>
    </row>
    <row r="458" spans="1:10">
      <c r="A458" s="50" t="s">
        <v>14</v>
      </c>
      <c r="B458" s="50">
        <v>10</v>
      </c>
      <c r="C458" s="120">
        <v>1</v>
      </c>
      <c r="D458" s="120"/>
      <c r="E458" s="30"/>
      <c r="F458" s="62" t="s">
        <v>313</v>
      </c>
      <c r="G458" s="116"/>
      <c r="H458" s="131"/>
      <c r="J458" s="116"/>
    </row>
    <row r="459" spans="1:10" ht="38.25">
      <c r="A459" s="32"/>
      <c r="B459" s="32"/>
      <c r="C459" s="32"/>
      <c r="D459" s="32"/>
      <c r="E459" s="30"/>
      <c r="F459" s="22" t="s">
        <v>314</v>
      </c>
      <c r="G459" s="129"/>
      <c r="H459" s="17"/>
      <c r="I459" s="94"/>
      <c r="J459" s="19"/>
    </row>
    <row r="460" spans="1:10">
      <c r="A460" s="32"/>
      <c r="B460" s="32"/>
      <c r="C460" s="32"/>
      <c r="D460" s="32"/>
      <c r="E460" s="30"/>
      <c r="F460" s="22" t="s">
        <v>165</v>
      </c>
      <c r="G460" s="129"/>
      <c r="H460" s="17"/>
      <c r="I460" s="94"/>
      <c r="J460" s="19"/>
    </row>
    <row r="461" spans="1:10" ht="52.5" customHeight="1">
      <c r="A461" s="32"/>
      <c r="B461" s="32"/>
      <c r="C461" s="32"/>
      <c r="D461" s="32"/>
      <c r="E461" s="30"/>
      <c r="F461" s="22" t="s">
        <v>315</v>
      </c>
      <c r="G461" s="129"/>
      <c r="H461" s="17"/>
      <c r="I461" s="94"/>
      <c r="J461" s="19"/>
    </row>
    <row r="462" spans="1:10" ht="34.5" customHeight="1">
      <c r="A462" s="32"/>
      <c r="B462" s="32"/>
      <c r="C462" s="32"/>
      <c r="D462" s="32"/>
      <c r="E462" s="30"/>
      <c r="F462" s="22" t="s">
        <v>316</v>
      </c>
      <c r="G462" s="129"/>
      <c r="H462" s="17"/>
      <c r="I462" s="94"/>
      <c r="J462" s="19"/>
    </row>
    <row r="463" spans="1:10" ht="32.25" customHeight="1">
      <c r="A463" s="32"/>
      <c r="B463" s="32"/>
      <c r="C463" s="32"/>
      <c r="D463" s="32"/>
      <c r="E463" s="30"/>
      <c r="F463" s="22" t="s">
        <v>317</v>
      </c>
      <c r="G463" s="129"/>
      <c r="H463" s="17"/>
      <c r="I463" s="94"/>
      <c r="J463" s="19"/>
    </row>
    <row r="464" spans="1:10" ht="47.25" customHeight="1">
      <c r="A464" s="32"/>
      <c r="B464" s="32"/>
      <c r="C464" s="32"/>
      <c r="D464" s="32"/>
      <c r="E464" s="30"/>
      <c r="F464" s="22" t="s">
        <v>318</v>
      </c>
      <c r="G464" s="129"/>
      <c r="H464" s="17"/>
      <c r="I464" s="94"/>
      <c r="J464" s="19"/>
    </row>
    <row r="465" spans="1:10" ht="77.25" customHeight="1">
      <c r="A465" s="32"/>
      <c r="B465" s="32"/>
      <c r="C465" s="32"/>
      <c r="D465" s="32"/>
      <c r="E465" s="30"/>
      <c r="F465" s="22" t="s">
        <v>319</v>
      </c>
      <c r="G465" s="129"/>
      <c r="H465" s="17"/>
      <c r="I465" s="94"/>
      <c r="J465" s="19"/>
    </row>
    <row r="466" spans="1:10" ht="45" customHeight="1">
      <c r="A466" s="32"/>
      <c r="B466" s="32"/>
      <c r="C466" s="32"/>
      <c r="D466" s="32"/>
      <c r="E466" s="30"/>
      <c r="F466" s="22" t="s">
        <v>320</v>
      </c>
      <c r="G466" s="129"/>
      <c r="H466" s="17"/>
      <c r="I466" s="94"/>
      <c r="J466" s="19"/>
    </row>
    <row r="467" spans="1:10">
      <c r="A467" s="32"/>
      <c r="B467" s="32"/>
      <c r="C467" s="32"/>
      <c r="D467" s="32"/>
      <c r="E467" s="30"/>
      <c r="F467" s="138" t="s">
        <v>155</v>
      </c>
      <c r="G467" s="129"/>
      <c r="H467" s="17"/>
      <c r="I467" s="94"/>
      <c r="J467" s="19"/>
    </row>
    <row r="468" spans="1:10" ht="38.25">
      <c r="A468" s="32"/>
      <c r="B468" s="32"/>
      <c r="C468" s="32"/>
      <c r="D468" s="120">
        <v>1</v>
      </c>
      <c r="E468" s="30"/>
      <c r="F468" s="37" t="s">
        <v>321</v>
      </c>
      <c r="G468" s="71" t="s">
        <v>123</v>
      </c>
      <c r="H468" s="143">
        <v>35</v>
      </c>
      <c r="I468" s="100"/>
      <c r="J468" s="34" t="str">
        <f>IF(H468*I468=0,"",H468*I468)</f>
        <v/>
      </c>
    </row>
    <row r="469" spans="1:10">
      <c r="A469" s="35"/>
      <c r="B469" s="35"/>
      <c r="C469" s="35"/>
      <c r="D469" s="35"/>
      <c r="E469" s="36"/>
      <c r="F469" s="122"/>
      <c r="G469" s="18"/>
      <c r="H469" s="132"/>
      <c r="I469" s="93"/>
      <c r="J469" s="146"/>
    </row>
    <row r="470" spans="1:10" ht="15.75" thickBot="1">
      <c r="A470" s="35"/>
      <c r="B470" s="35"/>
      <c r="C470" s="35"/>
      <c r="D470" s="35"/>
      <c r="E470" s="36"/>
      <c r="F470" s="122"/>
      <c r="G470" s="18"/>
      <c r="H470" s="132"/>
      <c r="I470" s="93"/>
      <c r="J470" s="146"/>
    </row>
    <row r="471" spans="1:10" ht="35.1" customHeight="1" thickTop="1" thickBot="1">
      <c r="A471" s="70" t="s">
        <v>14</v>
      </c>
      <c r="B471" s="128">
        <v>10</v>
      </c>
      <c r="C471" s="40"/>
      <c r="D471" s="40"/>
      <c r="E471" s="41"/>
      <c r="F471" s="72" t="s">
        <v>28</v>
      </c>
      <c r="G471" s="42"/>
      <c r="H471" s="60"/>
      <c r="I471" s="96"/>
      <c r="J471" s="44" t="str">
        <f>IF(SUM(J458:J470)=0,"",SUM(J458:J470))</f>
        <v/>
      </c>
    </row>
    <row r="472" spans="1:10" ht="15.75" thickTop="1">
      <c r="A472" s="45"/>
      <c r="B472" s="45"/>
      <c r="C472" s="45"/>
      <c r="D472" s="45"/>
      <c r="E472" s="25"/>
      <c r="F472" s="45"/>
      <c r="G472" s="16"/>
      <c r="H472" s="61"/>
      <c r="I472" s="87"/>
      <c r="J472" s="47"/>
    </row>
    <row r="473" spans="1:10">
      <c r="A473" s="35" t="s">
        <v>64</v>
      </c>
      <c r="B473" s="35"/>
      <c r="C473" s="35"/>
      <c r="D473" s="35"/>
      <c r="E473" s="25"/>
      <c r="F473" s="22"/>
      <c r="G473" s="16"/>
      <c r="H473" s="61"/>
      <c r="I473" s="87"/>
      <c r="J473" s="27"/>
    </row>
    <row r="474" spans="1:10">
      <c r="A474" s="118" t="s">
        <v>14</v>
      </c>
      <c r="B474" s="118">
        <v>11</v>
      </c>
      <c r="C474" s="118"/>
      <c r="D474" s="118"/>
      <c r="E474" s="118"/>
      <c r="F474" s="118" t="s">
        <v>29</v>
      </c>
      <c r="G474" s="16"/>
      <c r="H474" s="139"/>
      <c r="I474" s="87"/>
      <c r="J474" s="129"/>
    </row>
    <row r="475" spans="1:10">
      <c r="A475" s="118"/>
      <c r="B475" s="118"/>
      <c r="C475" s="118"/>
      <c r="D475" s="118"/>
      <c r="E475" s="118"/>
      <c r="F475" s="118"/>
      <c r="G475" s="16"/>
      <c r="H475" s="139"/>
      <c r="I475" s="87"/>
      <c r="J475" s="129"/>
    </row>
    <row r="476" spans="1:10">
      <c r="A476" s="50" t="s">
        <v>14</v>
      </c>
      <c r="B476" s="50">
        <v>11</v>
      </c>
      <c r="C476" s="120">
        <v>1</v>
      </c>
      <c r="D476" s="120"/>
      <c r="E476" s="30"/>
      <c r="F476" s="62" t="s">
        <v>322</v>
      </c>
      <c r="G476" s="16"/>
      <c r="H476" s="119"/>
      <c r="I476" s="90"/>
      <c r="J476" s="19"/>
    </row>
    <row r="477" spans="1:10">
      <c r="A477" s="50"/>
      <c r="B477" s="50"/>
      <c r="C477" s="120"/>
      <c r="D477" s="120"/>
      <c r="E477" s="30"/>
      <c r="F477" s="22" t="s">
        <v>323</v>
      </c>
      <c r="G477" s="16"/>
      <c r="H477" s="135"/>
      <c r="I477" s="88"/>
      <c r="J477" s="19" t="s">
        <v>64</v>
      </c>
    </row>
    <row r="478" spans="1:10" ht="32.25" customHeight="1">
      <c r="A478" s="50"/>
      <c r="B478" s="50"/>
      <c r="C478" s="120"/>
      <c r="D478" s="120"/>
      <c r="E478" s="30"/>
      <c r="F478" s="22" t="s">
        <v>324</v>
      </c>
      <c r="G478" s="16"/>
      <c r="H478" s="135"/>
      <c r="I478" s="88"/>
      <c r="J478" s="19" t="s">
        <v>64</v>
      </c>
    </row>
    <row r="479" spans="1:10">
      <c r="A479" s="50"/>
      <c r="B479" s="50"/>
      <c r="C479" s="120"/>
      <c r="D479" s="120"/>
      <c r="E479" s="30"/>
      <c r="F479" s="22" t="s">
        <v>234</v>
      </c>
      <c r="G479" s="16"/>
      <c r="H479" s="135"/>
      <c r="I479" s="88"/>
      <c r="J479" s="19" t="s">
        <v>64</v>
      </c>
    </row>
    <row r="480" spans="1:10">
      <c r="A480" s="50"/>
      <c r="B480" s="50"/>
      <c r="C480" s="120"/>
      <c r="D480" s="120"/>
      <c r="E480" s="30"/>
      <c r="F480" s="22" t="s">
        <v>178</v>
      </c>
      <c r="G480" s="33" t="s">
        <v>75</v>
      </c>
      <c r="H480" s="136">
        <v>1</v>
      </c>
      <c r="I480" s="92"/>
      <c r="J480" s="34" t="str">
        <f>IF(H480*I480=0,"",H480*I480)</f>
        <v/>
      </c>
    </row>
    <row r="481" spans="1:10">
      <c r="A481" s="35"/>
      <c r="B481" s="35"/>
      <c r="C481" s="35"/>
      <c r="D481" s="35"/>
      <c r="E481" s="36"/>
      <c r="F481" s="122"/>
      <c r="G481" s="18"/>
      <c r="H481" s="132"/>
      <c r="I481" s="93"/>
      <c r="J481" s="146"/>
    </row>
    <row r="482" spans="1:10" ht="15.75" thickBot="1">
      <c r="A482" s="35"/>
      <c r="B482" s="35"/>
      <c r="C482" s="35"/>
      <c r="D482" s="35"/>
      <c r="E482" s="36"/>
      <c r="F482" s="122"/>
      <c r="G482" s="18"/>
      <c r="H482" s="132"/>
      <c r="I482" s="93"/>
      <c r="J482" s="146"/>
    </row>
    <row r="483" spans="1:10" ht="35.1" customHeight="1" thickTop="1" thickBot="1">
      <c r="A483" s="70" t="s">
        <v>14</v>
      </c>
      <c r="B483" s="128">
        <v>11</v>
      </c>
      <c r="C483" s="40"/>
      <c r="D483" s="40"/>
      <c r="E483" s="41"/>
      <c r="F483" s="40" t="s">
        <v>29</v>
      </c>
      <c r="G483" s="42"/>
      <c r="H483" s="60"/>
      <c r="I483" s="96"/>
      <c r="J483" s="44" t="str">
        <f>IF(SUM(J474:J482)=0,"",SUM(J474:J482))</f>
        <v/>
      </c>
    </row>
    <row r="484" spans="1:10" ht="15.75" thickTop="1">
      <c r="A484" s="45"/>
      <c r="B484" s="45"/>
      <c r="C484" s="45"/>
      <c r="D484" s="45"/>
      <c r="E484" s="25"/>
      <c r="F484" s="45"/>
      <c r="G484" s="16"/>
      <c r="H484" s="61"/>
      <c r="I484" s="87"/>
      <c r="J484" s="47"/>
    </row>
    <row r="485" spans="1:10">
      <c r="A485" s="35" t="s">
        <v>64</v>
      </c>
      <c r="B485" s="35"/>
      <c r="C485" s="35"/>
      <c r="D485" s="35"/>
      <c r="E485" s="25"/>
      <c r="F485" s="22"/>
      <c r="G485" s="16"/>
      <c r="H485" s="61"/>
      <c r="I485" s="87"/>
      <c r="J485" s="27"/>
    </row>
    <row r="486" spans="1:10">
      <c r="A486" s="118" t="s">
        <v>14</v>
      </c>
      <c r="B486" s="118">
        <v>12</v>
      </c>
      <c r="C486" s="118"/>
      <c r="D486" s="118"/>
      <c r="E486" s="118"/>
      <c r="F486" s="118" t="s">
        <v>30</v>
      </c>
      <c r="G486" s="16"/>
      <c r="H486" s="61"/>
      <c r="I486" s="87"/>
      <c r="J486" s="27"/>
    </row>
    <row r="487" spans="1:10">
      <c r="A487" s="118"/>
      <c r="B487" s="118"/>
      <c r="C487" s="118"/>
      <c r="D487" s="118"/>
      <c r="E487" s="118"/>
      <c r="F487" s="118"/>
      <c r="G487" s="16"/>
      <c r="H487" s="139"/>
      <c r="I487" s="87"/>
      <c r="J487" s="129"/>
    </row>
    <row r="488" spans="1:10">
      <c r="A488" s="50" t="s">
        <v>14</v>
      </c>
      <c r="B488" s="50">
        <v>12</v>
      </c>
      <c r="C488" s="120">
        <v>1</v>
      </c>
      <c r="D488" s="120"/>
      <c r="E488" s="30"/>
      <c r="F488" s="62" t="s">
        <v>325</v>
      </c>
      <c r="G488" s="33" t="s">
        <v>75</v>
      </c>
      <c r="H488" s="121">
        <v>1</v>
      </c>
      <c r="I488" s="91"/>
      <c r="J488" s="34" t="str">
        <f>IF(H488*I488=0,"",H488*I488)</f>
        <v/>
      </c>
    </row>
    <row r="489" spans="1:10" ht="41.25" customHeight="1">
      <c r="A489" s="32"/>
      <c r="B489" s="32"/>
      <c r="C489" s="32"/>
      <c r="D489" s="120"/>
      <c r="E489" s="30"/>
      <c r="F489" s="22" t="s">
        <v>326</v>
      </c>
      <c r="G489" s="16"/>
      <c r="H489" s="137"/>
      <c r="I489" s="90"/>
      <c r="J489" s="19"/>
    </row>
    <row r="490" spans="1:10" ht="48" customHeight="1">
      <c r="A490" s="32"/>
      <c r="B490" s="32"/>
      <c r="C490" s="32"/>
      <c r="D490" s="120"/>
      <c r="E490" s="30"/>
      <c r="F490" s="22" t="s">
        <v>327</v>
      </c>
      <c r="G490" s="16"/>
      <c r="H490" s="137"/>
      <c r="I490" s="90"/>
      <c r="J490" s="19"/>
    </row>
    <row r="491" spans="1:10" ht="25.5">
      <c r="A491" s="32"/>
      <c r="B491" s="32"/>
      <c r="C491" s="32"/>
      <c r="D491" s="120"/>
      <c r="E491" s="30"/>
      <c r="F491" s="22" t="s">
        <v>328</v>
      </c>
      <c r="G491" s="16"/>
      <c r="H491" s="137"/>
      <c r="I491" s="90"/>
      <c r="J491" s="19"/>
    </row>
    <row r="492" spans="1:10" ht="44.25" customHeight="1">
      <c r="A492" s="50"/>
      <c r="B492" s="50"/>
      <c r="C492" s="120"/>
      <c r="D492" s="120"/>
      <c r="E492" s="30"/>
      <c r="F492" s="22" t="s">
        <v>329</v>
      </c>
      <c r="G492" s="16"/>
      <c r="H492" s="135"/>
      <c r="I492" s="88"/>
      <c r="J492" s="19" t="s">
        <v>64</v>
      </c>
    </row>
    <row r="493" spans="1:10" ht="25.5">
      <c r="A493" s="32"/>
      <c r="B493" s="32"/>
      <c r="C493" s="32"/>
      <c r="D493" s="120"/>
      <c r="E493" s="30"/>
      <c r="F493" s="57" t="s">
        <v>330</v>
      </c>
      <c r="G493" s="16"/>
      <c r="H493" s="137"/>
      <c r="I493" s="90"/>
      <c r="J493" s="19"/>
    </row>
    <row r="494" spans="1:10">
      <c r="A494" s="32"/>
      <c r="B494" s="32"/>
      <c r="C494" s="32"/>
      <c r="D494" s="120">
        <v>1</v>
      </c>
      <c r="E494" s="30"/>
      <c r="F494" s="22" t="s">
        <v>331</v>
      </c>
      <c r="G494" s="16" t="s">
        <v>75</v>
      </c>
      <c r="H494" s="124">
        <v>1</v>
      </c>
      <c r="I494" s="90"/>
      <c r="J494" s="19" t="s">
        <v>64</v>
      </c>
    </row>
    <row r="495" spans="1:10">
      <c r="A495" s="32"/>
      <c r="B495" s="32"/>
      <c r="C495" s="32"/>
      <c r="D495" s="120">
        <v>2</v>
      </c>
      <c r="E495" s="30"/>
      <c r="F495" s="22" t="s">
        <v>332</v>
      </c>
      <c r="G495" s="16" t="s">
        <v>75</v>
      </c>
      <c r="H495" s="124">
        <v>1</v>
      </c>
      <c r="I495" s="90"/>
      <c r="J495" s="19" t="s">
        <v>64</v>
      </c>
    </row>
    <row r="496" spans="1:10">
      <c r="A496" s="32"/>
      <c r="B496" s="32"/>
      <c r="C496" s="32"/>
      <c r="D496" s="120">
        <v>3</v>
      </c>
      <c r="E496" s="30"/>
      <c r="F496" s="22" t="s">
        <v>333</v>
      </c>
      <c r="G496" s="16" t="s">
        <v>75</v>
      </c>
      <c r="H496" s="124">
        <v>1</v>
      </c>
      <c r="I496" s="90"/>
      <c r="J496" s="19" t="s">
        <v>64</v>
      </c>
    </row>
    <row r="497" spans="1:10">
      <c r="A497" s="32"/>
      <c r="B497" s="32"/>
      <c r="C497" s="32"/>
      <c r="D497" s="120">
        <v>4</v>
      </c>
      <c r="E497" s="30"/>
      <c r="F497" s="22" t="s">
        <v>334</v>
      </c>
      <c r="G497" s="16" t="s">
        <v>75</v>
      </c>
      <c r="H497" s="124">
        <v>1</v>
      </c>
      <c r="I497" s="90"/>
      <c r="J497" s="19" t="s">
        <v>64</v>
      </c>
    </row>
    <row r="498" spans="1:10">
      <c r="A498" s="32"/>
      <c r="B498" s="32"/>
      <c r="C498" s="32"/>
      <c r="D498" s="120">
        <v>5</v>
      </c>
      <c r="E498" s="30"/>
      <c r="F498" s="22" t="s">
        <v>335</v>
      </c>
      <c r="G498" s="16" t="s">
        <v>75</v>
      </c>
      <c r="H498" s="124">
        <v>1</v>
      </c>
      <c r="I498" s="90"/>
      <c r="J498" s="19" t="s">
        <v>64</v>
      </c>
    </row>
    <row r="499" spans="1:10" ht="42.75" customHeight="1">
      <c r="A499" s="32"/>
      <c r="B499" s="32"/>
      <c r="C499" s="32"/>
      <c r="D499" s="32"/>
      <c r="E499" s="30"/>
      <c r="F499" s="22" t="s">
        <v>336</v>
      </c>
      <c r="G499" s="16"/>
      <c r="H499" s="137"/>
      <c r="I499" s="90"/>
      <c r="J499" s="19"/>
    </row>
    <row r="500" spans="1:10">
      <c r="A500" s="35"/>
      <c r="B500" s="35"/>
      <c r="C500" s="35"/>
      <c r="D500" s="35"/>
      <c r="E500" s="36"/>
      <c r="F500" s="122"/>
      <c r="G500" s="18"/>
      <c r="H500" s="132"/>
      <c r="I500" s="93"/>
      <c r="J500" s="146"/>
    </row>
    <row r="501" spans="1:10">
      <c r="A501" s="50" t="s">
        <v>14</v>
      </c>
      <c r="B501" s="50">
        <v>12</v>
      </c>
      <c r="C501" s="120">
        <v>2</v>
      </c>
      <c r="D501" s="120"/>
      <c r="E501" s="30"/>
      <c r="F501" s="62" t="s">
        <v>337</v>
      </c>
      <c r="G501" s="33" t="s">
        <v>75</v>
      </c>
      <c r="H501" s="121">
        <v>1</v>
      </c>
      <c r="I501" s="91"/>
      <c r="J501" s="34" t="str">
        <f>IF(H501*I501=0,"",H501*I501)</f>
        <v/>
      </c>
    </row>
    <row r="502" spans="1:10" ht="38.25">
      <c r="A502" s="50"/>
      <c r="B502" s="50"/>
      <c r="C502" s="120"/>
      <c r="D502" s="120"/>
      <c r="E502" s="30"/>
      <c r="F502" s="22" t="s">
        <v>338</v>
      </c>
      <c r="G502" s="16"/>
      <c r="H502" s="137"/>
      <c r="I502" s="90"/>
      <c r="J502" s="19"/>
    </row>
    <row r="503" spans="1:10" ht="25.5">
      <c r="A503" s="50"/>
      <c r="B503" s="50"/>
      <c r="C503" s="120"/>
      <c r="D503" s="120"/>
      <c r="E503" s="30"/>
      <c r="F503" s="22" t="s">
        <v>339</v>
      </c>
      <c r="G503" s="16"/>
      <c r="H503" s="137"/>
      <c r="I503" s="90"/>
      <c r="J503" s="19"/>
    </row>
    <row r="504" spans="1:10" ht="51">
      <c r="A504" s="50"/>
      <c r="B504" s="50"/>
      <c r="C504" s="120"/>
      <c r="D504" s="120"/>
      <c r="E504" s="30"/>
      <c r="F504" s="22" t="s">
        <v>340</v>
      </c>
      <c r="G504" s="16"/>
      <c r="H504" s="137"/>
      <c r="I504" s="90"/>
      <c r="J504" s="19"/>
    </row>
    <row r="505" spans="1:10" ht="51">
      <c r="A505" s="32"/>
      <c r="B505" s="32"/>
      <c r="C505" s="32"/>
      <c r="D505" s="120"/>
      <c r="E505" s="30"/>
      <c r="F505" s="22" t="s">
        <v>341</v>
      </c>
      <c r="G505" s="16"/>
      <c r="H505" s="137"/>
      <c r="I505" s="90"/>
      <c r="J505" s="19"/>
    </row>
    <row r="506" spans="1:10" ht="38.25">
      <c r="A506" s="32"/>
      <c r="B506" s="32"/>
      <c r="C506" s="32"/>
      <c r="D506" s="120"/>
      <c r="E506" s="30"/>
      <c r="F506" s="22" t="s">
        <v>342</v>
      </c>
      <c r="G506" s="16"/>
      <c r="H506" s="137"/>
      <c r="I506" s="90"/>
      <c r="J506" s="19"/>
    </row>
    <row r="507" spans="1:10" ht="47.25" customHeight="1">
      <c r="A507" s="50"/>
      <c r="B507" s="50"/>
      <c r="C507" s="120"/>
      <c r="D507" s="120"/>
      <c r="E507" s="30"/>
      <c r="F507" s="22" t="s">
        <v>329</v>
      </c>
      <c r="G507" s="16"/>
      <c r="H507" s="135"/>
      <c r="I507" s="88"/>
      <c r="J507" s="19" t="s">
        <v>64</v>
      </c>
    </row>
    <row r="508" spans="1:10" ht="25.5">
      <c r="A508" s="32"/>
      <c r="B508" s="32"/>
      <c r="C508" s="32"/>
      <c r="D508" s="120"/>
      <c r="E508" s="30"/>
      <c r="F508" s="22" t="s">
        <v>328</v>
      </c>
      <c r="G508" s="16"/>
      <c r="H508" s="137"/>
      <c r="I508" s="90"/>
      <c r="J508" s="19"/>
    </row>
    <row r="509" spans="1:10" ht="25.5">
      <c r="A509" s="50"/>
      <c r="B509" s="50"/>
      <c r="C509" s="120"/>
      <c r="D509" s="120"/>
      <c r="E509" s="30"/>
      <c r="F509" s="22" t="s">
        <v>343</v>
      </c>
      <c r="G509" s="16"/>
      <c r="H509" s="137"/>
      <c r="I509" s="90"/>
      <c r="J509" s="19"/>
    </row>
    <row r="510" spans="1:10">
      <c r="A510" s="32"/>
      <c r="B510" s="32"/>
      <c r="C510" s="32"/>
      <c r="D510" s="120"/>
      <c r="E510" s="30"/>
      <c r="F510" s="22" t="s">
        <v>344</v>
      </c>
      <c r="G510" s="16"/>
      <c r="H510" s="137"/>
      <c r="I510" s="90"/>
      <c r="J510" s="19"/>
    </row>
    <row r="511" spans="1:10">
      <c r="A511" s="35"/>
      <c r="B511" s="35"/>
      <c r="C511" s="35"/>
      <c r="D511" s="35"/>
      <c r="E511" s="36"/>
      <c r="F511" s="122"/>
      <c r="G511" s="18"/>
      <c r="H511" s="132"/>
      <c r="I511" s="93"/>
      <c r="J511" s="146"/>
    </row>
    <row r="512" spans="1:10" ht="25.5">
      <c r="A512" s="50" t="s">
        <v>14</v>
      </c>
      <c r="B512" s="50">
        <v>12</v>
      </c>
      <c r="C512" s="120">
        <v>3</v>
      </c>
      <c r="D512" s="120"/>
      <c r="E512" s="30"/>
      <c r="F512" s="62" t="s">
        <v>345</v>
      </c>
      <c r="G512" s="33" t="s">
        <v>75</v>
      </c>
      <c r="H512" s="121">
        <v>1</v>
      </c>
      <c r="I512" s="91"/>
      <c r="J512" s="34" t="str">
        <f>IF(H512*I512=0,"",H512*I512)</f>
        <v/>
      </c>
    </row>
    <row r="513" spans="1:10">
      <c r="A513" s="32"/>
      <c r="B513" s="32"/>
      <c r="C513" s="32"/>
      <c r="D513" s="120">
        <v>1</v>
      </c>
      <c r="E513" s="30"/>
      <c r="F513" s="22" t="s">
        <v>331</v>
      </c>
      <c r="G513" s="16" t="s">
        <v>75</v>
      </c>
      <c r="H513" s="124">
        <v>1</v>
      </c>
      <c r="I513" s="90"/>
      <c r="J513" s="19"/>
    </row>
    <row r="514" spans="1:10">
      <c r="A514" s="32"/>
      <c r="B514" s="32"/>
      <c r="C514" s="32"/>
      <c r="D514" s="120">
        <v>2</v>
      </c>
      <c r="E514" s="30"/>
      <c r="F514" s="22" t="s">
        <v>332</v>
      </c>
      <c r="G514" s="16" t="s">
        <v>75</v>
      </c>
      <c r="H514" s="124">
        <v>1</v>
      </c>
      <c r="I514" s="90"/>
      <c r="J514" s="19"/>
    </row>
    <row r="515" spans="1:10">
      <c r="A515" s="32"/>
      <c r="B515" s="32"/>
      <c r="C515" s="32"/>
      <c r="D515" s="120">
        <v>3</v>
      </c>
      <c r="E515" s="30"/>
      <c r="F515" s="22" t="s">
        <v>333</v>
      </c>
      <c r="G515" s="16" t="s">
        <v>75</v>
      </c>
      <c r="H515" s="124">
        <v>1</v>
      </c>
      <c r="I515" s="90"/>
      <c r="J515" s="19"/>
    </row>
    <row r="516" spans="1:10">
      <c r="A516" s="32"/>
      <c r="B516" s="32"/>
      <c r="C516" s="32"/>
      <c r="D516" s="120">
        <v>4</v>
      </c>
      <c r="E516" s="30"/>
      <c r="F516" s="22" t="s">
        <v>334</v>
      </c>
      <c r="G516" s="16" t="s">
        <v>75</v>
      </c>
      <c r="H516" s="124">
        <v>1</v>
      </c>
      <c r="I516" s="90"/>
      <c r="J516" s="19"/>
    </row>
    <row r="517" spans="1:10">
      <c r="A517" s="32"/>
      <c r="B517" s="32"/>
      <c r="C517" s="32"/>
      <c r="D517" s="120">
        <v>5</v>
      </c>
      <c r="E517" s="30"/>
      <c r="F517" s="22" t="s">
        <v>346</v>
      </c>
      <c r="G517" s="16" t="s">
        <v>75</v>
      </c>
      <c r="H517" s="124">
        <v>1</v>
      </c>
      <c r="I517" s="90"/>
      <c r="J517" s="19"/>
    </row>
    <row r="518" spans="1:10" ht="25.5">
      <c r="A518" s="32"/>
      <c r="B518" s="32"/>
      <c r="C518" s="32"/>
      <c r="D518" s="120"/>
      <c r="E518" s="30"/>
      <c r="F518" s="22" t="s">
        <v>347</v>
      </c>
      <c r="G518" s="16"/>
      <c r="H518" s="137"/>
      <c r="I518" s="90"/>
      <c r="J518" s="19"/>
    </row>
    <row r="519" spans="1:10">
      <c r="A519" s="50"/>
      <c r="B519" s="50"/>
      <c r="C519" s="120"/>
      <c r="D519" s="120"/>
      <c r="E519" s="30"/>
      <c r="F519" s="22"/>
      <c r="G519" s="16"/>
      <c r="H519" s="137"/>
      <c r="I519" s="90"/>
      <c r="J519" s="19"/>
    </row>
    <row r="520" spans="1:10" ht="9" customHeight="1">
      <c r="A520" s="35"/>
      <c r="B520" s="35"/>
      <c r="C520" s="35"/>
      <c r="D520" s="35"/>
      <c r="E520" s="36"/>
      <c r="F520" s="122"/>
      <c r="G520" s="18"/>
      <c r="H520" s="132"/>
      <c r="I520" s="93"/>
      <c r="J520" s="146"/>
    </row>
    <row r="521" spans="1:10" ht="9" customHeight="1" thickBot="1">
      <c r="A521" s="35"/>
      <c r="B521" s="35"/>
      <c r="C521" s="35"/>
      <c r="D521" s="35"/>
      <c r="E521" s="36"/>
      <c r="F521" s="122"/>
      <c r="G521" s="18"/>
      <c r="H521" s="132"/>
      <c r="I521" s="93"/>
      <c r="J521" s="146"/>
    </row>
    <row r="522" spans="1:10" ht="35.1" customHeight="1" thickTop="1" thickBot="1">
      <c r="A522" s="39" t="s">
        <v>14</v>
      </c>
      <c r="B522" s="128">
        <v>12</v>
      </c>
      <c r="C522" s="40"/>
      <c r="D522" s="40"/>
      <c r="E522" s="41"/>
      <c r="F522" s="40" t="s">
        <v>30</v>
      </c>
      <c r="G522" s="42"/>
      <c r="H522" s="60"/>
      <c r="I522" s="96"/>
      <c r="J522" s="44" t="str">
        <f>IF(SUM(J488:J521)=0,"",SUM(J488:J521))</f>
        <v/>
      </c>
    </row>
    <row r="523" spans="1:10" ht="15.75" thickTop="1">
      <c r="A523" s="24" t="s">
        <v>64</v>
      </c>
      <c r="B523" s="24"/>
      <c r="C523" s="24"/>
      <c r="D523" s="24"/>
      <c r="E523" s="25"/>
      <c r="F523" s="22"/>
      <c r="G523" s="16"/>
      <c r="H523" s="61"/>
      <c r="I523" s="87"/>
      <c r="J523" s="27"/>
    </row>
    <row r="524" spans="1:10">
      <c r="A524" s="24" t="s">
        <v>64</v>
      </c>
      <c r="B524" s="24"/>
      <c r="C524" s="24"/>
      <c r="D524" s="24"/>
      <c r="E524" s="25"/>
      <c r="F524" s="22"/>
      <c r="G524" s="16"/>
      <c r="H524" s="61"/>
      <c r="I524" s="87"/>
      <c r="J524" s="27"/>
    </row>
    <row r="525" spans="1:10">
      <c r="A525" s="24"/>
      <c r="B525" s="24"/>
      <c r="C525" s="24"/>
      <c r="D525" s="24"/>
      <c r="E525" s="25"/>
      <c r="F525" s="22"/>
      <c r="G525" s="16"/>
      <c r="H525" s="18"/>
      <c r="I525" s="87"/>
      <c r="J525" s="18"/>
    </row>
    <row r="526" spans="1:10">
      <c r="A526" s="24"/>
      <c r="B526" s="24"/>
      <c r="C526" s="24"/>
      <c r="D526" s="24"/>
      <c r="E526" s="25"/>
      <c r="F526" s="73" t="s">
        <v>348</v>
      </c>
      <c r="G526" s="16"/>
      <c r="H526" s="18"/>
      <c r="I526" s="87"/>
      <c r="J526" s="18"/>
    </row>
    <row r="527" spans="1:10">
      <c r="A527" s="24"/>
      <c r="B527" s="24"/>
      <c r="C527" s="24"/>
      <c r="D527" s="24"/>
      <c r="E527" s="25"/>
      <c r="F527" s="49"/>
      <c r="G527" s="16"/>
      <c r="H527" s="18"/>
      <c r="I527" s="87"/>
      <c r="J527" s="13"/>
    </row>
    <row r="528" spans="1:10" ht="35.1" customHeight="1">
      <c r="A528" s="118" t="s">
        <v>14</v>
      </c>
      <c r="B528" s="118"/>
      <c r="C528" s="118"/>
      <c r="D528" s="118"/>
      <c r="E528" s="25"/>
      <c r="F528" s="118" t="s">
        <v>15</v>
      </c>
      <c r="G528" s="16"/>
      <c r="H528" s="18"/>
      <c r="I528" s="87"/>
      <c r="J528" s="13"/>
    </row>
    <row r="529" spans="1:10" ht="35.1" customHeight="1">
      <c r="A529" s="118"/>
      <c r="B529" s="118"/>
      <c r="C529" s="118"/>
      <c r="D529" s="118"/>
      <c r="E529" s="25"/>
      <c r="F529" s="118"/>
      <c r="G529" s="16"/>
      <c r="H529" s="18"/>
      <c r="I529" s="87"/>
      <c r="J529" s="18"/>
    </row>
    <row r="530" spans="1:10" ht="35.1" customHeight="1">
      <c r="A530" s="144" t="s">
        <v>14</v>
      </c>
      <c r="B530" s="144">
        <v>1</v>
      </c>
      <c r="C530" s="144"/>
      <c r="D530" s="144"/>
      <c r="E530" s="74"/>
      <c r="F530" s="145" t="s">
        <v>19</v>
      </c>
      <c r="G530" s="75"/>
      <c r="H530" s="18"/>
      <c r="I530" s="87"/>
      <c r="J530" s="13" t="str">
        <f>IF(J144=0,"",J144)</f>
        <v/>
      </c>
    </row>
    <row r="531" spans="1:10" ht="35.1" customHeight="1">
      <c r="A531" s="144" t="s">
        <v>14</v>
      </c>
      <c r="B531" s="144">
        <v>2</v>
      </c>
      <c r="C531" s="144"/>
      <c r="D531" s="144"/>
      <c r="E531" s="74"/>
      <c r="F531" s="145" t="s">
        <v>20</v>
      </c>
      <c r="G531" s="76"/>
      <c r="H531" s="77"/>
      <c r="I531" s="101"/>
      <c r="J531" s="78" t="str">
        <f>IF(J191=0,"",J191)</f>
        <v/>
      </c>
    </row>
    <row r="532" spans="1:10" ht="35.1" customHeight="1">
      <c r="A532" s="144" t="s">
        <v>14</v>
      </c>
      <c r="B532" s="144">
        <v>3</v>
      </c>
      <c r="C532" s="144"/>
      <c r="D532" s="144"/>
      <c r="E532" s="74"/>
      <c r="F532" s="145" t="s">
        <v>21</v>
      </c>
      <c r="G532" s="76"/>
      <c r="H532" s="77"/>
      <c r="I532" s="101"/>
      <c r="J532" s="78" t="str">
        <f>IF(J211=0,"",J211)</f>
        <v/>
      </c>
    </row>
    <row r="533" spans="1:10" ht="35.1" customHeight="1">
      <c r="A533" s="144" t="s">
        <v>14</v>
      </c>
      <c r="B533" s="144">
        <v>4</v>
      </c>
      <c r="C533" s="144"/>
      <c r="D533" s="144"/>
      <c r="E533" s="74"/>
      <c r="F533" s="145" t="s">
        <v>22</v>
      </c>
      <c r="G533" s="76"/>
      <c r="H533" s="77"/>
      <c r="I533" s="101"/>
      <c r="J533" s="78" t="str">
        <f>IF(J274=0,"",J274)</f>
        <v/>
      </c>
    </row>
    <row r="534" spans="1:10" ht="35.1" customHeight="1">
      <c r="A534" s="144" t="s">
        <v>14</v>
      </c>
      <c r="B534" s="144">
        <v>5</v>
      </c>
      <c r="C534" s="144"/>
      <c r="D534" s="144"/>
      <c r="E534" s="74"/>
      <c r="F534" s="145" t="s">
        <v>23</v>
      </c>
      <c r="G534" s="76"/>
      <c r="H534" s="77"/>
      <c r="I534" s="101"/>
      <c r="J534" s="78" t="str">
        <f>IF(J322=0,"",J322)</f>
        <v/>
      </c>
    </row>
    <row r="535" spans="1:10" ht="35.1" customHeight="1">
      <c r="A535" s="144" t="s">
        <v>14</v>
      </c>
      <c r="B535" s="144">
        <v>6</v>
      </c>
      <c r="C535" s="144"/>
      <c r="D535" s="144"/>
      <c r="E535" s="74"/>
      <c r="F535" s="145" t="s">
        <v>24</v>
      </c>
      <c r="G535" s="76"/>
      <c r="H535" s="77"/>
      <c r="I535" s="101"/>
      <c r="J535" s="78" t="str">
        <f>IF(J390=0,"",J390)</f>
        <v/>
      </c>
    </row>
    <row r="536" spans="1:10" ht="35.1" customHeight="1">
      <c r="A536" s="144" t="s">
        <v>14</v>
      </c>
      <c r="B536" s="144">
        <v>7</v>
      </c>
      <c r="C536" s="144"/>
      <c r="D536" s="144"/>
      <c r="E536" s="74"/>
      <c r="F536" s="145" t="s">
        <v>25</v>
      </c>
      <c r="G536" s="76"/>
      <c r="H536" s="77"/>
      <c r="I536" s="101"/>
      <c r="J536" s="78" t="str">
        <f>IF(J413=0,"",J413)</f>
        <v/>
      </c>
    </row>
    <row r="537" spans="1:10" ht="35.1" customHeight="1">
      <c r="A537" s="144" t="s">
        <v>14</v>
      </c>
      <c r="B537" s="144">
        <v>8</v>
      </c>
      <c r="C537" s="144"/>
      <c r="D537" s="144"/>
      <c r="E537" s="74"/>
      <c r="F537" s="145" t="s">
        <v>26</v>
      </c>
      <c r="G537" s="76"/>
      <c r="H537" s="77"/>
      <c r="I537" s="101"/>
      <c r="J537" s="78" t="str">
        <f>IF(J425=0,"",J425)</f>
        <v/>
      </c>
    </row>
    <row r="538" spans="1:10" ht="35.1" customHeight="1">
      <c r="A538" s="144" t="s">
        <v>14</v>
      </c>
      <c r="B538" s="144">
        <v>9</v>
      </c>
      <c r="C538" s="144"/>
      <c r="D538" s="144"/>
      <c r="E538" s="74"/>
      <c r="F538" s="145" t="s">
        <v>27</v>
      </c>
      <c r="G538" s="76"/>
      <c r="H538" s="77"/>
      <c r="I538" s="101"/>
      <c r="J538" s="78" t="str">
        <f>IF(J453=0,"",J453)</f>
        <v/>
      </c>
    </row>
    <row r="539" spans="1:10" ht="35.1" customHeight="1">
      <c r="A539" s="144" t="s">
        <v>14</v>
      </c>
      <c r="B539" s="144">
        <v>10</v>
      </c>
      <c r="C539" s="144"/>
      <c r="D539" s="144"/>
      <c r="E539" s="74"/>
      <c r="F539" s="145" t="s">
        <v>28</v>
      </c>
      <c r="G539" s="76"/>
      <c r="H539" s="77"/>
      <c r="I539" s="101"/>
      <c r="J539" s="78" t="str">
        <f>IF(J471=0,"",J471)</f>
        <v/>
      </c>
    </row>
    <row r="540" spans="1:10" ht="35.1" customHeight="1">
      <c r="A540" s="144" t="s">
        <v>14</v>
      </c>
      <c r="B540" s="144">
        <v>11</v>
      </c>
      <c r="C540" s="144"/>
      <c r="D540" s="144"/>
      <c r="E540" s="74"/>
      <c r="F540" s="145" t="s">
        <v>29</v>
      </c>
      <c r="G540" s="76"/>
      <c r="H540" s="77"/>
      <c r="I540" s="101"/>
      <c r="J540" s="78" t="str">
        <f>IF(J483=0,"",J483)</f>
        <v/>
      </c>
    </row>
    <row r="541" spans="1:10" ht="35.1" customHeight="1" thickBot="1">
      <c r="A541" s="144" t="s">
        <v>14</v>
      </c>
      <c r="B541" s="144">
        <v>12</v>
      </c>
      <c r="C541" s="144"/>
      <c r="D541" s="144"/>
      <c r="E541" s="74"/>
      <c r="F541" s="145" t="s">
        <v>30</v>
      </c>
      <c r="G541" s="79"/>
      <c r="H541" s="80"/>
      <c r="I541" s="102"/>
      <c r="J541" s="78" t="str">
        <f>IF(J522=0,"",J522)</f>
        <v/>
      </c>
    </row>
    <row r="542" spans="1:10" ht="35.1" customHeight="1" thickTop="1" thickBot="1">
      <c r="A542" s="40"/>
      <c r="B542" s="40"/>
      <c r="C542" s="40"/>
      <c r="D542" s="40"/>
      <c r="E542" s="41"/>
      <c r="F542" s="40"/>
      <c r="G542" s="167" t="s">
        <v>349</v>
      </c>
      <c r="H542" s="167"/>
      <c r="I542" s="168" t="str">
        <f>IF(SUM(J530:J541)=0,"",SUM(J530:J541))</f>
        <v/>
      </c>
      <c r="J542" s="168"/>
    </row>
    <row r="543" spans="1:10" ht="35.1" customHeight="1" thickTop="1" thickBot="1">
      <c r="A543" s="81"/>
      <c r="B543" s="81"/>
      <c r="C543" s="81"/>
      <c r="D543" s="81"/>
      <c r="E543" s="82"/>
      <c r="F543" s="81"/>
      <c r="G543" s="167" t="s">
        <v>350</v>
      </c>
      <c r="H543" s="167"/>
      <c r="I543" s="168" t="str">
        <f>IF(SUM(J530:J541)=0,"",I542*0.25)</f>
        <v/>
      </c>
      <c r="J543" s="168"/>
    </row>
    <row r="544" spans="1:10" ht="35.1" customHeight="1" thickTop="1" thickBot="1">
      <c r="A544" s="81"/>
      <c r="B544" s="81"/>
      <c r="C544" s="81"/>
      <c r="D544" s="81"/>
      <c r="E544" s="82"/>
      <c r="F544" s="81"/>
      <c r="G544" s="167" t="s">
        <v>351</v>
      </c>
      <c r="H544" s="167"/>
      <c r="I544" s="168" t="str">
        <f>IF(SUM(J530:J541)=0,"",SUM(I542:J543))</f>
        <v/>
      </c>
      <c r="J544" s="168"/>
    </row>
    <row r="545" spans="1:10" ht="15.75" thickTop="1">
      <c r="A545" s="169"/>
      <c r="B545" s="169"/>
      <c r="C545" s="169"/>
      <c r="D545" s="169"/>
      <c r="E545" s="169"/>
      <c r="F545" s="169"/>
      <c r="G545" s="169"/>
      <c r="H545" s="169"/>
      <c r="I545" s="169"/>
      <c r="J545" s="169"/>
    </row>
    <row r="546" spans="1:10">
      <c r="A546" s="103"/>
      <c r="B546" s="103"/>
      <c r="C546" s="103"/>
      <c r="D546" s="103"/>
      <c r="E546" s="104"/>
      <c r="F546" s="103"/>
      <c r="G546" s="103"/>
      <c r="H546" s="105"/>
      <c r="I546" s="103"/>
      <c r="J546" s="103"/>
    </row>
    <row r="547" spans="1:10">
      <c r="A547" s="106"/>
      <c r="B547" s="107"/>
      <c r="C547" s="107"/>
      <c r="D547" s="107"/>
      <c r="E547" s="104"/>
      <c r="F547" s="108"/>
      <c r="G547" s="86"/>
      <c r="H547" s="87"/>
      <c r="I547" s="109" t="s">
        <v>354</v>
      </c>
      <c r="J547" s="110"/>
    </row>
    <row r="548" spans="1:10" ht="15.75" thickBot="1">
      <c r="A548" s="89"/>
      <c r="B548" s="89"/>
      <c r="C548" s="89"/>
      <c r="D548" s="89"/>
      <c r="E548" s="84"/>
      <c r="F548" s="85"/>
      <c r="G548" s="111"/>
      <c r="H548" s="157"/>
      <c r="I548" s="157"/>
      <c r="J548" s="157"/>
    </row>
    <row r="549" spans="1:10">
      <c r="H549" s="97"/>
    </row>
    <row r="550" spans="1:10">
      <c r="H550" s="97"/>
    </row>
    <row r="551" spans="1:10">
      <c r="H551" s="97"/>
    </row>
    <row r="552" spans="1:10">
      <c r="H552" s="97"/>
    </row>
    <row r="553" spans="1:10">
      <c r="H553" s="97"/>
    </row>
    <row r="554" spans="1:10">
      <c r="H554" s="97"/>
    </row>
    <row r="555" spans="1:10">
      <c r="H555" s="97"/>
    </row>
    <row r="556" spans="1:10">
      <c r="H556" s="97"/>
    </row>
    <row r="557" spans="1:10">
      <c r="H557" s="97"/>
    </row>
  </sheetData>
  <sheetProtection password="F84E" sheet="1" formatCells="0" formatColumns="0" formatRows="0" insertColumns="0" insertRows="0" insertHyperlinks="0" deleteColumns="0" deleteRows="0" selectLockedCells="1" sort="0" autoFilter="0" pivotTables="0"/>
  <mergeCells count="13">
    <mergeCell ref="H548:J548"/>
    <mergeCell ref="B1:F1"/>
    <mergeCell ref="H1:J1"/>
    <mergeCell ref="E2:F3"/>
    <mergeCell ref="H2:J2"/>
    <mergeCell ref="H3:J3"/>
    <mergeCell ref="G542:H542"/>
    <mergeCell ref="I542:J542"/>
    <mergeCell ref="G543:H543"/>
    <mergeCell ref="I543:J543"/>
    <mergeCell ref="G544:H544"/>
    <mergeCell ref="I544:J544"/>
    <mergeCell ref="A545:J545"/>
  </mergeCells>
  <pageMargins left="0.70866141732283472" right="0.15748031496062992" top="0.19685039370078741" bottom="0.27559055118110237" header="0.15748031496062992" footer="0.15748031496062992"/>
  <pageSetup paperSize="9" scale="75" orientation="portrait" r:id="rId1"/>
  <headerFooter>
    <oddFooter>&amp;REE radovi str.&amp;P/&amp;N</oddFooter>
  </headerFooter>
  <rowBreaks count="20" manualBreakCount="20">
    <brk id="34" max="16383" man="1"/>
    <brk id="48" max="16383" man="1"/>
    <brk id="72" max="16383" man="1"/>
    <brk id="95" max="16383" man="1"/>
    <brk id="127" max="16383" man="1"/>
    <brk id="146" max="16383" man="1"/>
    <brk id="185" max="16383" man="1"/>
    <brk id="213" max="16383" man="1"/>
    <brk id="247" max="16383" man="1"/>
    <brk id="276" max="16383" man="1"/>
    <brk id="296" max="16383" man="1"/>
    <brk id="324" max="16383" man="1"/>
    <brk id="345" max="16383" man="1"/>
    <brk id="364" max="16383" man="1"/>
    <brk id="391" max="9" man="1"/>
    <brk id="415" max="16383" man="1"/>
    <brk id="427" max="16383" man="1"/>
    <brk id="455" max="16383" man="1"/>
    <brk id="485" max="16383" man="1"/>
    <brk id="5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Troškovnik el.radova</vt:lpstr>
      <vt:lpstr>'Troškovnik el.radova'!Ispis_naslova</vt:lpstr>
      <vt:lpstr>'Troškovnik el.radova'!Podrucje_ispisa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</dc:creator>
  <cp:lastModifiedBy>Ksenija Kovačić</cp:lastModifiedBy>
  <cp:lastPrinted>2018-09-24T12:51:28Z</cp:lastPrinted>
  <dcterms:created xsi:type="dcterms:W3CDTF">2018-09-24T12:04:36Z</dcterms:created>
  <dcterms:modified xsi:type="dcterms:W3CDTF">2023-10-05T07:49:47Z</dcterms:modified>
</cp:coreProperties>
</file>